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mian\Dropbox\"/>
    </mc:Choice>
  </mc:AlternateContent>
  <xr:revisionPtr revIDLastSave="0" documentId="13_ncr:1_{15DDC0E8-9610-43D7-825C-21B1BE9D1E9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2" i="1"/>
  <c r="D3" i="1"/>
  <c r="D4" i="1"/>
  <c r="D5" i="1"/>
  <c r="D6" i="1"/>
  <c r="D7" i="1"/>
  <c r="D8" i="1"/>
  <c r="C8" i="1" s="1"/>
  <c r="D9" i="1"/>
  <c r="D10" i="1"/>
  <c r="D11" i="1"/>
  <c r="D12" i="1"/>
  <c r="C12" i="1" s="1"/>
  <c r="D13" i="1"/>
  <c r="D14" i="1"/>
  <c r="D15" i="1"/>
  <c r="D16" i="1"/>
  <c r="C16" i="1" s="1"/>
  <c r="D17" i="1"/>
  <c r="D18" i="1"/>
  <c r="D19" i="1"/>
  <c r="D20" i="1"/>
  <c r="G20" i="1" s="1"/>
  <c r="D21" i="1"/>
  <c r="D22" i="1"/>
  <c r="D23" i="1"/>
  <c r="D24" i="1"/>
  <c r="C24" i="1" s="1"/>
  <c r="D25" i="1"/>
  <c r="D26" i="1"/>
  <c r="D27" i="1"/>
  <c r="F27" i="1" s="1"/>
  <c r="D28" i="1"/>
  <c r="D29" i="1"/>
  <c r="D30" i="1"/>
  <c r="D31" i="1"/>
  <c r="D32" i="1"/>
  <c r="D33" i="1"/>
  <c r="D34" i="1"/>
  <c r="D35" i="1"/>
  <c r="C35" i="1" s="1"/>
  <c r="D36" i="1"/>
  <c r="F36" i="1" s="1"/>
  <c r="D37" i="1"/>
  <c r="D38" i="1"/>
  <c r="D39" i="1"/>
  <c r="C39" i="1" s="1"/>
  <c r="D40" i="1"/>
  <c r="G40" i="1" s="1"/>
  <c r="D41" i="1"/>
  <c r="D42" i="1"/>
  <c r="D43" i="1"/>
  <c r="G43" i="1" s="1"/>
  <c r="D44" i="1"/>
  <c r="F44" i="1" s="1"/>
  <c r="D45" i="1"/>
  <c r="D46" i="1"/>
  <c r="D47" i="1"/>
  <c r="D48" i="1"/>
  <c r="G48" i="1" s="1"/>
  <c r="D49" i="1"/>
  <c r="D50" i="1"/>
  <c r="D51" i="1"/>
  <c r="D52" i="1"/>
  <c r="F52" i="1" s="1"/>
  <c r="D53" i="1"/>
  <c r="D54" i="1"/>
  <c r="D55" i="1"/>
  <c r="D56" i="1"/>
  <c r="F56" i="1" s="1"/>
  <c r="D57" i="1"/>
  <c r="D58" i="1"/>
  <c r="D59" i="1"/>
  <c r="D60" i="1"/>
  <c r="F60" i="1" s="1"/>
  <c r="D61" i="1"/>
  <c r="D62" i="1"/>
  <c r="D63" i="1"/>
  <c r="D64" i="1"/>
  <c r="G64" i="1" s="1"/>
  <c r="D65" i="1"/>
  <c r="D66" i="1"/>
  <c r="D67" i="1"/>
  <c r="G67" i="1" s="1"/>
  <c r="D68" i="1"/>
  <c r="F68" i="1" s="1"/>
  <c r="D69" i="1"/>
  <c r="D70" i="1"/>
  <c r="D71" i="1"/>
  <c r="C71" i="1" s="1"/>
  <c r="D72" i="1"/>
  <c r="G72" i="1" s="1"/>
  <c r="D73" i="1"/>
  <c r="D74" i="1"/>
  <c r="D75" i="1"/>
  <c r="C75" i="1" s="1"/>
  <c r="D76" i="1"/>
  <c r="F76" i="1" s="1"/>
  <c r="D77" i="1"/>
  <c r="D78" i="1"/>
  <c r="D79" i="1"/>
  <c r="C79" i="1" s="1"/>
  <c r="D80" i="1"/>
  <c r="F80" i="1" s="1"/>
  <c r="D81" i="1"/>
  <c r="D82" i="1"/>
  <c r="D83" i="1"/>
  <c r="G83" i="1" s="1"/>
  <c r="D84" i="1"/>
  <c r="F84" i="1" s="1"/>
  <c r="D85" i="1"/>
  <c r="D86" i="1"/>
  <c r="D87" i="1"/>
  <c r="C87" i="1" s="1"/>
  <c r="D88" i="1"/>
  <c r="G88" i="1" s="1"/>
  <c r="D89" i="1"/>
  <c r="D90" i="1"/>
  <c r="D91" i="1"/>
  <c r="G91" i="1" s="1"/>
  <c r="D92" i="1"/>
  <c r="D93" i="1"/>
  <c r="D94" i="1"/>
  <c r="D95" i="1"/>
  <c r="C95" i="1" s="1"/>
  <c r="D96" i="1"/>
  <c r="G96" i="1" s="1"/>
  <c r="D97" i="1"/>
  <c r="D98" i="1"/>
  <c r="D99" i="1"/>
  <c r="G99" i="1" s="1"/>
  <c r="D100" i="1"/>
  <c r="D101" i="1"/>
  <c r="D102" i="1"/>
  <c r="D103" i="1"/>
  <c r="C103" i="1" s="1"/>
  <c r="D104" i="1"/>
  <c r="G104" i="1" s="1"/>
  <c r="D105" i="1"/>
  <c r="D106" i="1"/>
  <c r="D107" i="1"/>
  <c r="C107" i="1" s="1"/>
  <c r="D108" i="1"/>
  <c r="F72" i="1" l="1"/>
  <c r="C101" i="1"/>
  <c r="C93" i="1"/>
  <c r="C85" i="1"/>
  <c r="C77" i="1"/>
  <c r="C69" i="1"/>
  <c r="G84" i="1"/>
  <c r="G4" i="1"/>
  <c r="C37" i="1"/>
  <c r="C63" i="1"/>
  <c r="C55" i="1"/>
  <c r="G51" i="1"/>
  <c r="C47" i="1"/>
  <c r="C11" i="1"/>
  <c r="C59" i="1"/>
  <c r="C31" i="1"/>
  <c r="F15" i="1"/>
  <c r="G80" i="1"/>
  <c r="C61" i="1"/>
  <c r="C53" i="1"/>
  <c r="C45" i="1"/>
  <c r="G60" i="1"/>
  <c r="G75" i="1"/>
  <c r="F106" i="1"/>
  <c r="C98" i="1"/>
  <c r="C82" i="1"/>
  <c r="F74" i="1"/>
  <c r="C50" i="1"/>
  <c r="F42" i="1"/>
  <c r="C30" i="1"/>
  <c r="C43" i="1"/>
  <c r="G56" i="1"/>
  <c r="G35" i="1"/>
  <c r="C29" i="1"/>
  <c r="C99" i="1"/>
  <c r="G59" i="1"/>
  <c r="C83" i="1"/>
  <c r="C67" i="1"/>
  <c r="G12" i="1"/>
  <c r="G76" i="1"/>
  <c r="G44" i="1"/>
  <c r="F88" i="1"/>
  <c r="F40" i="1"/>
  <c r="G107" i="1"/>
  <c r="G68" i="1"/>
  <c r="G52" i="1"/>
  <c r="G36" i="1"/>
  <c r="F64" i="1"/>
  <c r="F48" i="1"/>
  <c r="C20" i="1"/>
  <c r="C51" i="1"/>
  <c r="C91" i="1"/>
  <c r="F58" i="1"/>
  <c r="C19" i="1"/>
  <c r="C7" i="1"/>
  <c r="F90" i="1"/>
  <c r="C66" i="1"/>
  <c r="C23" i="1"/>
  <c r="C34" i="1"/>
  <c r="C3" i="1"/>
  <c r="C105" i="1"/>
  <c r="C97" i="1"/>
  <c r="C89" i="1"/>
  <c r="C81" i="1"/>
  <c r="C73" i="1"/>
  <c r="C65" i="1"/>
  <c r="C57" i="1"/>
  <c r="C49" i="1"/>
  <c r="C41" i="1"/>
  <c r="G33" i="1"/>
  <c r="F33" i="1"/>
  <c r="G26" i="1"/>
  <c r="F26" i="1"/>
  <c r="G22" i="1"/>
  <c r="F22" i="1"/>
  <c r="C22" i="1"/>
  <c r="G14" i="1"/>
  <c r="F14" i="1"/>
  <c r="C14" i="1"/>
  <c r="G6" i="1"/>
  <c r="F6" i="1"/>
  <c r="C6" i="1"/>
  <c r="F108" i="1"/>
  <c r="C108" i="1"/>
  <c r="F100" i="1"/>
  <c r="C100" i="1"/>
  <c r="F92" i="1"/>
  <c r="C92" i="1"/>
  <c r="F98" i="1"/>
  <c r="F82" i="1"/>
  <c r="F66" i="1"/>
  <c r="F50" i="1"/>
  <c r="F34" i="1"/>
  <c r="F19" i="1"/>
  <c r="F32" i="1"/>
  <c r="C32" i="1"/>
  <c r="F25" i="1"/>
  <c r="C25" i="1"/>
  <c r="F21" i="1"/>
  <c r="C21" i="1"/>
  <c r="F17" i="1"/>
  <c r="C17" i="1"/>
  <c r="F13" i="1"/>
  <c r="C13" i="1"/>
  <c r="F9" i="1"/>
  <c r="C9" i="1"/>
  <c r="F5" i="1"/>
  <c r="C5" i="1"/>
  <c r="F103" i="1"/>
  <c r="F95" i="1"/>
  <c r="F87" i="1"/>
  <c r="F79" i="1"/>
  <c r="F71" i="1"/>
  <c r="F63" i="1"/>
  <c r="F55" i="1"/>
  <c r="F47" i="1"/>
  <c r="F39" i="1"/>
  <c r="F31" i="1"/>
  <c r="F24" i="1"/>
  <c r="F16" i="1"/>
  <c r="F8" i="1"/>
  <c r="G32" i="1"/>
  <c r="G25" i="1"/>
  <c r="G17" i="1"/>
  <c r="G9" i="1"/>
  <c r="C106" i="1"/>
  <c r="C90" i="1"/>
  <c r="C74" i="1"/>
  <c r="C58" i="1"/>
  <c r="C42" i="1"/>
  <c r="C27" i="1"/>
  <c r="C15" i="1"/>
  <c r="G29" i="1"/>
  <c r="F29" i="1"/>
  <c r="G18" i="1"/>
  <c r="F18" i="1"/>
  <c r="C18" i="1"/>
  <c r="G10" i="1"/>
  <c r="F10" i="1"/>
  <c r="C10" i="1"/>
  <c r="F104" i="1"/>
  <c r="C104" i="1"/>
  <c r="F96" i="1"/>
  <c r="C96" i="1"/>
  <c r="F11" i="1"/>
  <c r="F28" i="1"/>
  <c r="C28" i="1"/>
  <c r="C4" i="1"/>
  <c r="F4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F102" i="1"/>
  <c r="F94" i="1"/>
  <c r="F86" i="1"/>
  <c r="F78" i="1"/>
  <c r="F70" i="1"/>
  <c r="F62" i="1"/>
  <c r="F54" i="1"/>
  <c r="F46" i="1"/>
  <c r="F38" i="1"/>
  <c r="F30" i="1"/>
  <c r="F23" i="1"/>
  <c r="F7" i="1"/>
  <c r="G103" i="1"/>
  <c r="G95" i="1"/>
  <c r="G87" i="1"/>
  <c r="G79" i="1"/>
  <c r="G71" i="1"/>
  <c r="G63" i="1"/>
  <c r="G55" i="1"/>
  <c r="G47" i="1"/>
  <c r="G39" i="1"/>
  <c r="G31" i="1"/>
  <c r="G24" i="1"/>
  <c r="G16" i="1"/>
  <c r="G8" i="1"/>
  <c r="C33" i="1"/>
  <c r="C26" i="1"/>
  <c r="G30" i="1"/>
  <c r="G27" i="1"/>
  <c r="G23" i="1"/>
  <c r="G19" i="1"/>
  <c r="G15" i="1"/>
  <c r="G11" i="1"/>
  <c r="G7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45" i="1"/>
  <c r="G41" i="1"/>
  <c r="G37" i="1"/>
  <c r="F107" i="1"/>
  <c r="F99" i="1"/>
  <c r="F91" i="1"/>
  <c r="F83" i="1"/>
  <c r="F75" i="1"/>
  <c r="F67" i="1"/>
  <c r="F59" i="1"/>
  <c r="F51" i="1"/>
  <c r="F43" i="1"/>
  <c r="F35" i="1"/>
  <c r="F20" i="1"/>
  <c r="F12" i="1"/>
  <c r="G108" i="1"/>
  <c r="G100" i="1"/>
  <c r="G92" i="1"/>
  <c r="G28" i="1"/>
  <c r="G21" i="1"/>
  <c r="G13" i="1"/>
  <c r="G5" i="1"/>
  <c r="C102" i="1"/>
  <c r="C94" i="1"/>
  <c r="C86" i="1"/>
  <c r="C78" i="1"/>
  <c r="C70" i="1"/>
  <c r="C62" i="1"/>
  <c r="C54" i="1"/>
  <c r="C46" i="1"/>
  <c r="C38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F3" i="1"/>
  <c r="G3" i="1"/>
  <c r="D2" i="1" l="1"/>
  <c r="G2" i="1" l="1"/>
  <c r="C2" i="1"/>
  <c r="F2" i="1"/>
</calcChain>
</file>

<file path=xl/sharedStrings.xml><?xml version="1.0" encoding="utf-8"?>
<sst xmlns="http://schemas.openxmlformats.org/spreadsheetml/2006/main" count="69" uniqueCount="69">
  <si>
    <t>WBC</t>
  </si>
  <si>
    <t>LYM</t>
  </si>
  <si>
    <t>MON</t>
  </si>
  <si>
    <t>GRA</t>
  </si>
  <si>
    <t>RBC</t>
  </si>
  <si>
    <t>HGB</t>
  </si>
  <si>
    <t>HCT</t>
  </si>
  <si>
    <t>MCV</t>
  </si>
  <si>
    <t>MCH</t>
  </si>
  <si>
    <t>MCHC</t>
  </si>
  <si>
    <t>RDW</t>
  </si>
  <si>
    <t>RDW-SD</t>
  </si>
  <si>
    <t>PLT</t>
  </si>
  <si>
    <t>PCT</t>
  </si>
  <si>
    <t>PDW</t>
  </si>
  <si>
    <t>ALT</t>
  </si>
  <si>
    <t>AST</t>
  </si>
  <si>
    <t>CHOL</t>
  </si>
  <si>
    <t>HDL</t>
  </si>
  <si>
    <t>LDL</t>
  </si>
  <si>
    <t>TG</t>
  </si>
  <si>
    <t>CREA</t>
  </si>
  <si>
    <t>Na</t>
  </si>
  <si>
    <t>K</t>
  </si>
  <si>
    <t>Cl</t>
  </si>
  <si>
    <t>GGT</t>
  </si>
  <si>
    <t>UREA</t>
  </si>
  <si>
    <t>CK</t>
  </si>
  <si>
    <t>Iron</t>
  </si>
  <si>
    <t>CRP</t>
  </si>
  <si>
    <t>HbA1c</t>
  </si>
  <si>
    <t>średnia</t>
  </si>
  <si>
    <t>Odch. Std</t>
  </si>
  <si>
    <t>Min</t>
  </si>
  <si>
    <t>Max</t>
  </si>
  <si>
    <t>Indywidualny zakres referencyjny</t>
  </si>
  <si>
    <t>BIL</t>
  </si>
  <si>
    <t>Morfologia</t>
  </si>
  <si>
    <t>ALP</t>
  </si>
  <si>
    <t>Profil Wątrobowy</t>
  </si>
  <si>
    <t>Profil Lipidowy</t>
  </si>
  <si>
    <t>Profil elektrolitowy</t>
  </si>
  <si>
    <t>glukoza na czczo</t>
  </si>
  <si>
    <t>Glukoza po posiłku</t>
  </si>
  <si>
    <t>Insulina na czczo</t>
  </si>
  <si>
    <t>Insulina po posiłku</t>
  </si>
  <si>
    <t>Profil Węglowodanowy</t>
  </si>
  <si>
    <t>14.04.2016</t>
  </si>
  <si>
    <t>13.07.2016</t>
  </si>
  <si>
    <t>24.02.2017</t>
  </si>
  <si>
    <t>25.04.2017</t>
  </si>
  <si>
    <t>03.01.2018</t>
  </si>
  <si>
    <t>21.03.2018</t>
  </si>
  <si>
    <t>22.03.2019</t>
  </si>
  <si>
    <t>data</t>
  </si>
  <si>
    <t>data2</t>
  </si>
  <si>
    <t>data3</t>
  </si>
  <si>
    <t>data4</t>
  </si>
  <si>
    <t>data5</t>
  </si>
  <si>
    <t>data6</t>
  </si>
  <si>
    <t>data7</t>
  </si>
  <si>
    <t>data8</t>
  </si>
  <si>
    <t>data9</t>
  </si>
  <si>
    <t>data10</t>
  </si>
  <si>
    <t>data11</t>
  </si>
  <si>
    <t>data12</t>
  </si>
  <si>
    <t>data13</t>
  </si>
  <si>
    <t>data14</t>
  </si>
  <si>
    <t>data15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</si>
</sst>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/>
      <top style="thick">
        <color theme="0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164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2" fontId="0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4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left" vertical="top" wrapText="1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13" xfId="0" applyFill="1" applyBorder="1" applyAlignment="1" applyProtection="1">
      <alignment horizontal="left" vertical="top"/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" xfId="0" applyNumberFormat="1" applyFont="1" applyFill="1" applyBorder="1" applyAlignment="1"/>
    <xf numFmtId="2" fontId="0" fillId="0" borderId="1" xfId="0" applyNumberFormat="1" applyFont="1" applyFill="1" applyBorder="1" applyAlignment="1"/>
    <xf numFmtId="164" fontId="2" fillId="0" borderId="1" xfId="0" applyNumberFormat="1" applyFont="1" applyFill="1" applyBorder="1" applyAlignment="1" applyProtection="1">
      <protection locked="0"/>
    </xf>
    <xf numFmtId="164" fontId="0" fillId="0" borderId="1" xfId="0" applyNumberFormat="1" applyFont="1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0" borderId="1" xfId="0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protection locked="0"/>
    </xf>
    <xf numFmtId="164" fontId="0" fillId="0" borderId="2" xfId="0" applyNumberFormat="1" applyFont="1" applyFill="1" applyBorder="1" applyAlignment="1"/>
    <xf numFmtId="2" fontId="0" fillId="0" borderId="2" xfId="0" applyNumberFormat="1" applyFont="1" applyFill="1" applyBorder="1" applyAlignment="1"/>
    <xf numFmtId="2" fontId="2" fillId="0" borderId="2" xfId="0" applyNumberFormat="1" applyFont="1" applyFill="1" applyBorder="1" applyAlignment="1" applyProtection="1">
      <protection locked="0"/>
    </xf>
    <xf numFmtId="0" fontId="0" fillId="0" borderId="2" xfId="0" applyFont="1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14" fontId="0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164" fontId="0" fillId="0" borderId="4" xfId="0" applyNumberFormat="1" applyFont="1" applyFill="1" applyBorder="1" applyAlignment="1"/>
    <xf numFmtId="164" fontId="0" fillId="0" borderId="7" xfId="0" applyNumberFormat="1" applyFont="1" applyFill="1" applyBorder="1" applyAlignment="1"/>
    <xf numFmtId="0" fontId="5" fillId="0" borderId="9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/>
    <xf numFmtId="2" fontId="0" fillId="0" borderId="22" xfId="0" applyNumberFormat="1" applyFont="1" applyFill="1" applyBorder="1" applyAlignment="1"/>
    <xf numFmtId="0" fontId="4" fillId="7" borderId="10" xfId="0" applyFont="1" applyFill="1" applyBorder="1" applyAlignment="1">
      <alignment horizontal="center" vertical="center" textRotation="180" wrapText="1"/>
    </xf>
    <xf numFmtId="0" fontId="0" fillId="7" borderId="9" xfId="0" applyFill="1" applyBorder="1" applyAlignment="1">
      <alignment horizontal="center" vertical="center" textRotation="180" wrapText="1"/>
    </xf>
    <xf numFmtId="0" fontId="0" fillId="7" borderId="15" xfId="0" applyFill="1" applyBorder="1" applyAlignment="1">
      <alignment horizontal="center" vertical="center" textRotation="180" wrapText="1"/>
    </xf>
    <xf numFmtId="0" fontId="4" fillId="6" borderId="10" xfId="0" applyFont="1" applyFill="1" applyBorder="1" applyAlignment="1">
      <alignment horizontal="center" vertical="center" textRotation="180" wrapText="1"/>
    </xf>
    <xf numFmtId="0" fontId="4" fillId="6" borderId="9" xfId="0" applyFont="1" applyFill="1" applyBorder="1" applyAlignment="1">
      <alignment horizontal="center" vertical="center" textRotation="180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textRotation="180" wrapText="1"/>
    </xf>
    <xf numFmtId="0" fontId="4" fillId="4" borderId="9" xfId="0" applyFont="1" applyFill="1" applyBorder="1" applyAlignment="1">
      <alignment horizontal="center" vertical="center" textRotation="180" wrapText="1"/>
    </xf>
    <xf numFmtId="0" fontId="4" fillId="4" borderId="15" xfId="0" applyFont="1" applyFill="1" applyBorder="1" applyAlignment="1">
      <alignment horizontal="center" vertical="center" textRotation="180" wrapText="1"/>
    </xf>
    <xf numFmtId="0" fontId="4" fillId="2" borderId="10" xfId="0" applyFont="1" applyFill="1" applyBorder="1" applyAlignment="1">
      <alignment horizontal="center" vertical="center" textRotation="180" wrapText="1"/>
    </xf>
    <xf numFmtId="0" fontId="0" fillId="2" borderId="9" xfId="0" applyFill="1" applyBorder="1" applyAlignment="1">
      <alignment horizontal="center" vertical="center" textRotation="180" wrapText="1"/>
    </xf>
    <xf numFmtId="0" fontId="0" fillId="2" borderId="15" xfId="0" applyFill="1" applyBorder="1" applyAlignment="1">
      <alignment horizontal="center" vertical="center" textRotation="180" wrapText="1"/>
    </xf>
    <xf numFmtId="0" fontId="3" fillId="3" borderId="10" xfId="0" applyFont="1" applyFill="1" applyBorder="1" applyAlignment="1">
      <alignment horizontal="center" vertical="center" textRotation="180" wrapText="1"/>
    </xf>
    <xf numFmtId="0" fontId="3" fillId="3" borderId="9" xfId="0" applyFont="1" applyFill="1" applyBorder="1" applyAlignment="1">
      <alignment horizontal="center" vertical="center" textRotation="180" wrapText="1"/>
    </xf>
    <xf numFmtId="0" fontId="3" fillId="3" borderId="15" xfId="0" applyFont="1" applyFill="1" applyBorder="1" applyAlignment="1">
      <alignment horizontal="center" vertical="center" textRotation="180" wrapText="1"/>
    </xf>
    <xf numFmtId="0" fontId="0" fillId="0" borderId="0" xfId="0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</cellXfs>
  <cellStyles count="1">
    <cellStyle name="Normalny" xfId="0" builtinId="0"/>
  </cellStyles>
  <dxfs count="33"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charset val="238"/>
        <scheme val="minor"/>
      </font>
      <numFmt numFmtId="2" formatCode="0.00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charset val="238"/>
        <scheme val="minor"/>
      </font>
      <numFmt numFmtId="2" formatCode="0.00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charset val="238"/>
        <scheme val="minor"/>
      </font>
      <numFmt numFmtId="2" formatCode="0.00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charset val="238"/>
        <scheme val="minor"/>
      </font>
      <numFmt numFmtId="2" formatCode="0.00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charset val="238"/>
        <scheme val="minor"/>
      </font>
      <numFmt numFmtId="2" formatCode="0.00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charset val="238"/>
        <scheme val="minor"/>
      </font>
      <numFmt numFmtId="2" formatCode="0.00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charset val="238"/>
        <scheme val="minor"/>
      </font>
      <numFmt numFmtId="2" formatCode="0.00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2" formatCode="0.00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2" formatCode="0.00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0.0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0.0"/>
      <fill>
        <patternFill patternType="none">
          <fgColor theme="4" tint="0.7999816888943144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2" formatCode="0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BDE4FF"/>
      <color rgb="FFC1EFFF"/>
      <color rgb="FF97E4FF"/>
      <color rgb="FF43C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0</xdr:rowOff>
    </xdr:from>
    <xdr:to>
      <xdr:col>1</xdr:col>
      <xdr:colOff>970145</xdr:colOff>
      <xdr:row>0</xdr:row>
      <xdr:rowOff>1127759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C165444-DD38-419B-AE2E-EC7119214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45721"/>
          <a:ext cx="1602605" cy="112775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C43DC8-7936-4440-91A0-387C0A891C68}" name="Tabela1" displayName="Tabela1" ref="C1:AC98" totalsRowShown="0" headerRowDxfId="31" dataDxfId="29" headerRowBorderDxfId="30" tableBorderDxfId="28" totalsRowBorderDxfId="27">
  <autoFilter ref="C1:AC98" xr:uid="{260A645D-5DFB-4159-A671-9559152D11D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</autoFilter>
  <tableColumns count="27">
    <tableColumn id="1" xr3:uid="{F703822F-398E-41D2-BEBC-797382DF7CE2}" name="Indywidualny zakres referencyjny" dataDxfId="26">
      <calculatedColumnFormula>IFERROR((ROUND(D2-E2,1)&amp;" - "&amp;ROUND(D2+E2,1)),"  ")</calculatedColumnFormula>
    </tableColumn>
    <tableColumn id="2" xr3:uid="{5E7AAA73-9FE0-4D3E-A39F-557A5AB3B122}" name="średnia" dataDxfId="25">
      <calculatedColumnFormula>IFERROR(AVERAGE(H2:BA2),"  ")</calculatedColumnFormula>
    </tableColumn>
    <tableColumn id="3" xr3:uid="{1F21691F-E4DA-4DD4-A95D-5C03AB2919D0}" name="Odch. Std" dataDxfId="24">
      <calculatedColumnFormula>IFERROR(1*(STDEVA(H2:BA2)),"  ")</calculatedColumnFormula>
    </tableColumn>
    <tableColumn id="4" xr3:uid="{A8544DCD-F65F-4467-AE57-B77A337C73C2}" name="Min" dataDxfId="23">
      <calculatedColumnFormula>IFERROR(ROUND(D2-E2,1),"  ")</calculatedColumnFormula>
    </tableColumn>
    <tableColumn id="5" xr3:uid="{853FBFF4-8DC1-451A-B381-A24873B0BF19}" name="Max" dataDxfId="22">
      <calculatedColumnFormula>IFERROR(ROUND(D2+E2,1),"  ")</calculatedColumnFormula>
    </tableColumn>
    <tableColumn id="6" xr3:uid="{9D726FA7-AAB6-4709-A768-C443C7D729F8}" name="14.04.2016" dataDxfId="21"/>
    <tableColumn id="7" xr3:uid="{8CE63C28-45C2-4CE5-BD4D-30712DA451A4}" name="13.07.2016" dataDxfId="20"/>
    <tableColumn id="8" xr3:uid="{78A3D852-0DDC-4F33-9C0A-2C3782BD410B}" name="24.02.2017" dataDxfId="19"/>
    <tableColumn id="9" xr3:uid="{4D529662-4672-4E74-8CBF-FD35F81CD9BE}" name="25.04.2017" dataDxfId="18"/>
    <tableColumn id="10" xr3:uid="{D18EC81B-A205-4102-B729-C729527AED0A}" name="03.01.2018" dataDxfId="17"/>
    <tableColumn id="11" xr3:uid="{B8FEBBBD-DF92-409D-9CFF-FCBE34E46DFF}" name="21.03.2018" dataDxfId="16"/>
    <tableColumn id="12" xr3:uid="{76B8D36B-1FE6-4438-9BB0-8573BE8B0F15}" name="22.03.2019" dataDxfId="15"/>
    <tableColumn id="13" xr3:uid="{8BED9309-E964-46F9-8284-29EEFD63AC58}" name="data" dataDxfId="14"/>
    <tableColumn id="14" xr3:uid="{75621C72-1C63-4216-ADDA-24101E21DE10}" name="data2" dataDxfId="13"/>
    <tableColumn id="15" xr3:uid="{9981353A-43CA-4928-B449-FCFE28A54625}" name="data3" dataDxfId="12"/>
    <tableColumn id="16" xr3:uid="{EC200547-A274-452B-B2A6-B6EE46BF6AE5}" name="data4" dataDxfId="11"/>
    <tableColumn id="17" xr3:uid="{78A6B5E8-E9D7-49C8-BA87-A6A598E4F72B}" name="data5" dataDxfId="10"/>
    <tableColumn id="18" xr3:uid="{E99568C6-CD36-47D9-B45A-3A270F288582}" name="data6" dataDxfId="9"/>
    <tableColumn id="19" xr3:uid="{C56A2408-5122-48A8-AA83-A306B45D41AE}" name="data7" dataDxfId="8"/>
    <tableColumn id="20" xr3:uid="{38CDFAC9-8406-439A-9855-4B28BA06B2EE}" name="data8" dataDxfId="7"/>
    <tableColumn id="21" xr3:uid="{5550A1F6-04BE-48F6-A6D3-666928BF6EAB}" name="data9" dataDxfId="6"/>
    <tableColumn id="22" xr3:uid="{C5D08D7C-BC3C-446E-95C3-12C10D4E7AD4}" name="data10" dataDxfId="5"/>
    <tableColumn id="23" xr3:uid="{D7D34459-4D4B-4BC6-B407-9C9EBBCD5C8E}" name="data11" dataDxfId="4"/>
    <tableColumn id="24" xr3:uid="{AE5759CC-2358-4049-BE68-07CF2E89393D}" name="data12" dataDxfId="3"/>
    <tableColumn id="25" xr3:uid="{CF492BB1-17E4-4245-BA84-B737B52B3DDE}" name="data13" dataDxfId="2"/>
    <tableColumn id="26" xr3:uid="{E8F1EBA0-D64D-4E22-99A0-523DF164497A}" name="data14" dataDxfId="1"/>
    <tableColumn id="27" xr3:uid="{69EE5CE7-E74A-4B63-9FC0-4453EE575509}" name="data15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12"/>
  <sheetViews>
    <sheetView tabSelected="1" workbookViewId="0">
      <pane xSplit="7" ySplit="1" topLeftCell="H94" activePane="bottomRight" state="frozen"/>
      <selection pane="topRight" activeCell="H1" sqref="H1"/>
      <selection pane="bottomLeft" activeCell="A2" sqref="A2"/>
      <selection pane="bottomRight" activeCell="B39" sqref="B39:B108"/>
    </sheetView>
  </sheetViews>
  <sheetFormatPr defaultRowHeight="18" x14ac:dyDescent="0.3"/>
  <cols>
    <col min="1" max="1" width="12.33203125" style="7" customWidth="1"/>
    <col min="2" max="2" width="21.44140625" style="6" customWidth="1"/>
    <col min="3" max="3" width="13.21875" style="4" customWidth="1"/>
    <col min="4" max="7" width="12.109375" style="4" hidden="1" customWidth="1"/>
    <col min="8" max="8" width="13.44140625" style="4" customWidth="1"/>
    <col min="9" max="9" width="13.21875" style="4" customWidth="1"/>
    <col min="10" max="13" width="12" style="4" customWidth="1"/>
    <col min="14" max="14" width="12.6640625" style="4" customWidth="1"/>
    <col min="15" max="23" width="11" style="4" customWidth="1"/>
    <col min="24" max="29" width="12" style="4" customWidth="1"/>
    <col min="30" max="16384" width="8.88671875" style="4"/>
  </cols>
  <sheetData>
    <row r="1" spans="1:53" ht="94.2" customHeight="1" thickTop="1" thickBot="1" x14ac:dyDescent="0.35">
      <c r="A1" s="15"/>
      <c r="B1" s="16"/>
      <c r="C1" s="45" t="s">
        <v>35</v>
      </c>
      <c r="D1" s="22" t="s">
        <v>31</v>
      </c>
      <c r="E1" s="22" t="s">
        <v>32</v>
      </c>
      <c r="F1" s="22" t="s">
        <v>33</v>
      </c>
      <c r="G1" s="22" t="s">
        <v>34</v>
      </c>
      <c r="H1" s="23" t="s">
        <v>47</v>
      </c>
      <c r="I1" s="23" t="s">
        <v>48</v>
      </c>
      <c r="J1" s="23" t="s">
        <v>49</v>
      </c>
      <c r="K1" s="23" t="s">
        <v>50</v>
      </c>
      <c r="L1" s="23" t="s">
        <v>51</v>
      </c>
      <c r="M1" s="23" t="s">
        <v>52</v>
      </c>
      <c r="N1" s="23" t="s">
        <v>53</v>
      </c>
      <c r="O1" s="39" t="s">
        <v>54</v>
      </c>
      <c r="P1" s="39" t="s">
        <v>55</v>
      </c>
      <c r="Q1" s="39" t="s">
        <v>56</v>
      </c>
      <c r="R1" s="39" t="s">
        <v>57</v>
      </c>
      <c r="S1" s="39" t="s">
        <v>58</v>
      </c>
      <c r="T1" s="39" t="s">
        <v>59</v>
      </c>
      <c r="U1" s="39" t="s">
        <v>60</v>
      </c>
      <c r="V1" s="39" t="s">
        <v>61</v>
      </c>
      <c r="W1" s="39" t="s">
        <v>62</v>
      </c>
      <c r="X1" s="39" t="s">
        <v>63</v>
      </c>
      <c r="Y1" s="39" t="s">
        <v>64</v>
      </c>
      <c r="Z1" s="39" t="s">
        <v>65</v>
      </c>
      <c r="AA1" s="39" t="s">
        <v>66</v>
      </c>
      <c r="AB1" s="39" t="s">
        <v>67</v>
      </c>
      <c r="AC1" s="39" t="s">
        <v>68</v>
      </c>
      <c r="AD1" s="17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</row>
    <row r="2" spans="1:53" s="8" customFormat="1" ht="19.2" thickTop="1" thickBot="1" x14ac:dyDescent="0.35">
      <c r="A2" s="51" t="s">
        <v>37</v>
      </c>
      <c r="B2" s="40" t="s">
        <v>0</v>
      </c>
      <c r="C2" s="46" t="str">
        <f t="shared" ref="C2:C33" si="0">IFERROR((ROUND(D2-E2,1)&amp;" - "&amp;ROUND(D2+E2,1)),"  ")</f>
        <v>4.8 - 6.2</v>
      </c>
      <c r="D2" s="43">
        <f>IFERROR(AVERAGE(H2:BA2),"  ")</f>
        <v>5.5</v>
      </c>
      <c r="E2" s="24">
        <f>IFERROR(1*(STDEVA(H2:BA2)),"  ")</f>
        <v>0.67330032922413841</v>
      </c>
      <c r="F2" s="25">
        <f>IFERROR(ROUND(D2-E2,1),"  ")</f>
        <v>4.8</v>
      </c>
      <c r="G2" s="25">
        <f>IFERROR(ROUND(D2+E2,1),"  ")</f>
        <v>6.2</v>
      </c>
      <c r="H2" s="26">
        <v>5.9</v>
      </c>
      <c r="I2" s="26">
        <v>5.5</v>
      </c>
      <c r="J2" s="26">
        <v>5.7</v>
      </c>
      <c r="K2" s="26">
        <v>6.6</v>
      </c>
      <c r="L2" s="26">
        <v>4.5999999999999996</v>
      </c>
      <c r="M2" s="26">
        <v>5.4</v>
      </c>
      <c r="N2" s="26">
        <v>4.8</v>
      </c>
      <c r="O2" s="27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9"/>
      <c r="AD2" s="18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8.600000000000001" thickBot="1" x14ac:dyDescent="0.35">
      <c r="A3" s="52"/>
      <c r="B3" s="41" t="s">
        <v>1</v>
      </c>
      <c r="C3" s="46" t="str">
        <f t="shared" si="0"/>
        <v>1.9 - 2.3</v>
      </c>
      <c r="D3" s="43">
        <f t="shared" ref="D3:D65" si="1">IFERROR(AVERAGE(H3:BA3),"  ")</f>
        <v>2.0714285714285716</v>
      </c>
      <c r="E3" s="24">
        <f t="shared" ref="E3:E65" si="2">IFERROR(1*(STDEVA(H3:BA3)),"  ")</f>
        <v>0.19760470401187075</v>
      </c>
      <c r="F3" s="25">
        <f t="shared" ref="F3:F65" si="3">IFERROR(ROUND(D3-E3,1),"  ")</f>
        <v>1.9</v>
      </c>
      <c r="G3" s="25">
        <f t="shared" ref="G3:G65" si="4">IFERROR(ROUND(D3+E3,1),"  ")</f>
        <v>2.2999999999999998</v>
      </c>
      <c r="H3" s="26">
        <v>2.1</v>
      </c>
      <c r="I3" s="26">
        <v>1.8</v>
      </c>
      <c r="J3" s="26">
        <v>2.2000000000000002</v>
      </c>
      <c r="K3" s="26">
        <v>2.1</v>
      </c>
      <c r="L3" s="26">
        <v>2</v>
      </c>
      <c r="M3" s="26">
        <v>2.4</v>
      </c>
      <c r="N3" s="26">
        <v>1.9</v>
      </c>
      <c r="O3" s="27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9"/>
      <c r="AD3" s="19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53" ht="18.600000000000001" thickBot="1" x14ac:dyDescent="0.35">
      <c r="A4" s="52"/>
      <c r="B4" s="41" t="s">
        <v>2</v>
      </c>
      <c r="C4" s="46" t="str">
        <f t="shared" si="0"/>
        <v>0.3 - 0.5</v>
      </c>
      <c r="D4" s="43">
        <f t="shared" si="1"/>
        <v>0.39999999999999997</v>
      </c>
      <c r="E4" s="24">
        <f t="shared" si="2"/>
        <v>0.1414213562373097</v>
      </c>
      <c r="F4" s="25">
        <f t="shared" si="3"/>
        <v>0.3</v>
      </c>
      <c r="G4" s="25">
        <f t="shared" si="4"/>
        <v>0.5</v>
      </c>
      <c r="H4" s="26">
        <v>0.4</v>
      </c>
      <c r="I4" s="26">
        <v>0.4</v>
      </c>
      <c r="J4" s="26">
        <v>0.4</v>
      </c>
      <c r="K4" s="26">
        <v>0.7</v>
      </c>
      <c r="L4" s="26">
        <v>0.3</v>
      </c>
      <c r="M4" s="26">
        <v>0.3</v>
      </c>
      <c r="N4" s="26">
        <v>0.3</v>
      </c>
      <c r="O4" s="27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  <c r="AD4" s="19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</row>
    <row r="5" spans="1:53" ht="18.600000000000001" thickBot="1" x14ac:dyDescent="0.35">
      <c r="A5" s="52"/>
      <c r="B5" s="41" t="s">
        <v>3</v>
      </c>
      <c r="C5" s="46" t="str">
        <f t="shared" si="0"/>
        <v>2.4 - 3.6</v>
      </c>
      <c r="D5" s="43">
        <f t="shared" si="1"/>
        <v>3.0142857142857147</v>
      </c>
      <c r="E5" s="24">
        <f t="shared" si="2"/>
        <v>0.5727959829601077</v>
      </c>
      <c r="F5" s="25">
        <f t="shared" si="3"/>
        <v>2.4</v>
      </c>
      <c r="G5" s="25">
        <f t="shared" si="4"/>
        <v>3.6</v>
      </c>
      <c r="H5" s="26">
        <v>3.4</v>
      </c>
      <c r="I5" s="26">
        <v>3.3</v>
      </c>
      <c r="J5" s="26">
        <v>3.1</v>
      </c>
      <c r="K5" s="26">
        <v>3.9</v>
      </c>
      <c r="L5" s="26">
        <v>2.2999999999999998</v>
      </c>
      <c r="M5" s="26">
        <v>2.6</v>
      </c>
      <c r="N5" s="26">
        <v>2.5</v>
      </c>
      <c r="O5" s="27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9"/>
      <c r="AD5" s="19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ht="18.600000000000001" thickBot="1" x14ac:dyDescent="0.35">
      <c r="A6" s="52"/>
      <c r="B6" s="41" t="s">
        <v>4</v>
      </c>
      <c r="C6" s="46" t="str">
        <f t="shared" si="0"/>
        <v>4.9 - 5.5</v>
      </c>
      <c r="D6" s="43">
        <f t="shared" si="1"/>
        <v>5.2314285714285713</v>
      </c>
      <c r="E6" s="24">
        <f t="shared" si="2"/>
        <v>0.29458606956363775</v>
      </c>
      <c r="F6" s="25">
        <f t="shared" si="3"/>
        <v>4.9000000000000004</v>
      </c>
      <c r="G6" s="25">
        <f t="shared" si="4"/>
        <v>5.5</v>
      </c>
      <c r="H6" s="26">
        <v>5.68</v>
      </c>
      <c r="I6" s="26">
        <v>5.31</v>
      </c>
      <c r="J6" s="26">
        <v>4.8099999999999996</v>
      </c>
      <c r="K6" s="26">
        <v>5.33</v>
      </c>
      <c r="L6" s="26">
        <v>4.8899999999999997</v>
      </c>
      <c r="M6" s="26">
        <v>5.3</v>
      </c>
      <c r="N6" s="26">
        <v>5.3</v>
      </c>
      <c r="O6" s="27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  <c r="AD6" s="19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ht="18.600000000000001" thickBot="1" x14ac:dyDescent="0.35">
      <c r="A7" s="52"/>
      <c r="B7" s="41" t="s">
        <v>5</v>
      </c>
      <c r="C7" s="46" t="str">
        <f t="shared" si="0"/>
        <v>15 - 15.7</v>
      </c>
      <c r="D7" s="43">
        <f t="shared" si="1"/>
        <v>15.357142857142858</v>
      </c>
      <c r="E7" s="24">
        <f t="shared" si="2"/>
        <v>0.34086724129853874</v>
      </c>
      <c r="F7" s="25">
        <f t="shared" si="3"/>
        <v>15</v>
      </c>
      <c r="G7" s="25">
        <f t="shared" si="4"/>
        <v>15.7</v>
      </c>
      <c r="H7" s="26">
        <v>15.9</v>
      </c>
      <c r="I7" s="26">
        <v>15.2</v>
      </c>
      <c r="J7" s="26">
        <v>15.2</v>
      </c>
      <c r="K7" s="26">
        <v>15.5</v>
      </c>
      <c r="L7" s="26">
        <v>15.5</v>
      </c>
      <c r="M7" s="26">
        <v>14.8</v>
      </c>
      <c r="N7" s="26">
        <v>15.4</v>
      </c>
      <c r="O7" s="30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9"/>
      <c r="AD7" s="19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53" ht="18.600000000000001" thickBot="1" x14ac:dyDescent="0.35">
      <c r="A8" s="52"/>
      <c r="B8" s="41" t="s">
        <v>6</v>
      </c>
      <c r="C8" s="46" t="str">
        <f t="shared" si="0"/>
        <v>42.7 - 49.3</v>
      </c>
      <c r="D8" s="43">
        <f t="shared" si="1"/>
        <v>45.985714285714288</v>
      </c>
      <c r="E8" s="24">
        <f t="shared" si="2"/>
        <v>3.294150660098679</v>
      </c>
      <c r="F8" s="25">
        <f t="shared" si="3"/>
        <v>42.7</v>
      </c>
      <c r="G8" s="25">
        <f t="shared" si="4"/>
        <v>49.3</v>
      </c>
      <c r="H8" s="26">
        <v>51</v>
      </c>
      <c r="I8" s="26">
        <v>48.9</v>
      </c>
      <c r="J8" s="26">
        <v>41.2</v>
      </c>
      <c r="K8" s="26">
        <v>44.8</v>
      </c>
      <c r="L8" s="26">
        <v>43.5</v>
      </c>
      <c r="M8" s="26">
        <v>46.9</v>
      </c>
      <c r="N8" s="26">
        <v>45.6</v>
      </c>
      <c r="O8" s="30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9"/>
      <c r="AD8" s="19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1:53" ht="18.600000000000001" thickBot="1" x14ac:dyDescent="0.35">
      <c r="A9" s="52"/>
      <c r="B9" s="41" t="s">
        <v>7</v>
      </c>
      <c r="C9" s="46" t="str">
        <f t="shared" si="0"/>
        <v>85.1 - 90.6</v>
      </c>
      <c r="D9" s="43">
        <f t="shared" si="1"/>
        <v>87.885714285714272</v>
      </c>
      <c r="E9" s="24">
        <f t="shared" si="2"/>
        <v>2.7600897155881063</v>
      </c>
      <c r="F9" s="25">
        <f t="shared" si="3"/>
        <v>85.1</v>
      </c>
      <c r="G9" s="25">
        <f t="shared" si="4"/>
        <v>90.6</v>
      </c>
      <c r="H9" s="26">
        <v>89.8</v>
      </c>
      <c r="I9" s="26">
        <v>92.1</v>
      </c>
      <c r="J9" s="26">
        <v>85.7</v>
      </c>
      <c r="K9" s="26">
        <v>84.1</v>
      </c>
      <c r="L9" s="26">
        <v>89</v>
      </c>
      <c r="M9" s="26">
        <v>88.5</v>
      </c>
      <c r="N9" s="26">
        <v>86</v>
      </c>
      <c r="O9" s="30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9"/>
      <c r="AD9" s="19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</row>
    <row r="10" spans="1:53" ht="18.600000000000001" thickBot="1" x14ac:dyDescent="0.35">
      <c r="A10" s="52"/>
      <c r="B10" s="41" t="s">
        <v>8</v>
      </c>
      <c r="C10" s="46" t="str">
        <f t="shared" si="0"/>
        <v>27.8 - 31</v>
      </c>
      <c r="D10" s="43">
        <f t="shared" si="1"/>
        <v>29.428571428571427</v>
      </c>
      <c r="E10" s="24">
        <f t="shared" si="2"/>
        <v>1.5892495983055293</v>
      </c>
      <c r="F10" s="25">
        <f t="shared" si="3"/>
        <v>27.8</v>
      </c>
      <c r="G10" s="25">
        <f t="shared" si="4"/>
        <v>31</v>
      </c>
      <c r="H10" s="26">
        <v>28</v>
      </c>
      <c r="I10" s="26">
        <v>28.6</v>
      </c>
      <c r="J10" s="26">
        <v>31.6</v>
      </c>
      <c r="K10" s="26">
        <v>29.1</v>
      </c>
      <c r="L10" s="26">
        <v>31.7</v>
      </c>
      <c r="M10" s="26">
        <v>27.9</v>
      </c>
      <c r="N10" s="26">
        <v>29.1</v>
      </c>
      <c r="O10" s="30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  <c r="AD10" s="19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</row>
    <row r="11" spans="1:53" ht="18.600000000000001" thickBot="1" x14ac:dyDescent="0.35">
      <c r="A11" s="52"/>
      <c r="B11" s="41" t="s">
        <v>9</v>
      </c>
      <c r="C11" s="46" t="str">
        <f t="shared" si="0"/>
        <v>31.2 - 35.8</v>
      </c>
      <c r="D11" s="43">
        <f t="shared" si="1"/>
        <v>33.542857142857137</v>
      </c>
      <c r="E11" s="24">
        <f t="shared" si="2"/>
        <v>2.306409289246774</v>
      </c>
      <c r="F11" s="25">
        <f t="shared" si="3"/>
        <v>31.2</v>
      </c>
      <c r="G11" s="25">
        <f t="shared" si="4"/>
        <v>35.799999999999997</v>
      </c>
      <c r="H11" s="26">
        <v>31.2</v>
      </c>
      <c r="I11" s="26">
        <v>31.1</v>
      </c>
      <c r="J11" s="26">
        <v>36.9</v>
      </c>
      <c r="K11" s="26">
        <v>34.6</v>
      </c>
      <c r="L11" s="26">
        <v>35.6</v>
      </c>
      <c r="M11" s="26">
        <v>31.6</v>
      </c>
      <c r="N11" s="26">
        <v>33.799999999999997</v>
      </c>
      <c r="O11" s="30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  <c r="AD11" s="19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1:53" ht="18.600000000000001" thickBot="1" x14ac:dyDescent="0.35">
      <c r="A12" s="52"/>
      <c r="B12" s="41" t="s">
        <v>10</v>
      </c>
      <c r="C12" s="46" t="str">
        <f t="shared" si="0"/>
        <v>12.9 - 14.5</v>
      </c>
      <c r="D12" s="43">
        <f t="shared" si="1"/>
        <v>13.714285714285717</v>
      </c>
      <c r="E12" s="24">
        <f t="shared" si="2"/>
        <v>0.78830740921836562</v>
      </c>
      <c r="F12" s="25">
        <f t="shared" si="3"/>
        <v>12.9</v>
      </c>
      <c r="G12" s="25">
        <f t="shared" si="4"/>
        <v>14.5</v>
      </c>
      <c r="H12" s="26">
        <v>14.9</v>
      </c>
      <c r="I12" s="26">
        <v>13.6</v>
      </c>
      <c r="J12" s="26">
        <v>13.7</v>
      </c>
      <c r="K12" s="26">
        <v>13.7</v>
      </c>
      <c r="L12" s="26">
        <v>12.9</v>
      </c>
      <c r="M12" s="26">
        <v>12.7</v>
      </c>
      <c r="N12" s="26">
        <v>14.5</v>
      </c>
      <c r="O12" s="30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  <c r="AD12" s="19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</row>
    <row r="13" spans="1:53" ht="18.600000000000001" thickBot="1" x14ac:dyDescent="0.35">
      <c r="A13" s="52"/>
      <c r="B13" s="41" t="s">
        <v>11</v>
      </c>
      <c r="C13" s="46" t="str">
        <f t="shared" si="0"/>
        <v>40.2 - 46.5</v>
      </c>
      <c r="D13" s="43">
        <f t="shared" si="1"/>
        <v>43.328571428571429</v>
      </c>
      <c r="E13" s="24">
        <f t="shared" si="2"/>
        <v>3.1356627612645074</v>
      </c>
      <c r="F13" s="25">
        <f t="shared" si="3"/>
        <v>40.200000000000003</v>
      </c>
      <c r="G13" s="25">
        <f t="shared" si="4"/>
        <v>46.5</v>
      </c>
      <c r="H13" s="26">
        <v>49.9</v>
      </c>
      <c r="I13" s="26">
        <v>43.4</v>
      </c>
      <c r="J13" s="26">
        <v>41.3</v>
      </c>
      <c r="K13" s="26">
        <v>40.299999999999997</v>
      </c>
      <c r="L13" s="26">
        <v>41.8</v>
      </c>
      <c r="M13" s="26">
        <v>43</v>
      </c>
      <c r="N13" s="26">
        <v>43.6</v>
      </c>
      <c r="O13" s="30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  <c r="AD13" s="19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53" ht="18.600000000000001" thickBot="1" x14ac:dyDescent="0.35">
      <c r="A14" s="53"/>
      <c r="B14" s="41" t="s">
        <v>12</v>
      </c>
      <c r="C14" s="46" t="str">
        <f t="shared" si="0"/>
        <v>183.3 - 221.4</v>
      </c>
      <c r="D14" s="43">
        <f t="shared" si="1"/>
        <v>202.3857142857143</v>
      </c>
      <c r="E14" s="24">
        <f t="shared" si="2"/>
        <v>19.058019184534771</v>
      </c>
      <c r="F14" s="25">
        <f t="shared" si="3"/>
        <v>183.3</v>
      </c>
      <c r="G14" s="25">
        <f t="shared" si="4"/>
        <v>221.4</v>
      </c>
      <c r="H14" s="26">
        <v>191</v>
      </c>
      <c r="I14" s="26">
        <v>219</v>
      </c>
      <c r="J14" s="26">
        <v>210</v>
      </c>
      <c r="K14" s="26">
        <v>179.7</v>
      </c>
      <c r="L14" s="26">
        <v>180</v>
      </c>
      <c r="M14" s="26">
        <v>228</v>
      </c>
      <c r="N14" s="26">
        <v>209</v>
      </c>
      <c r="O14" s="30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9"/>
      <c r="AD14" s="19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1:53" ht="18.600000000000001" thickBot="1" x14ac:dyDescent="0.35">
      <c r="A15" s="53"/>
      <c r="B15" s="41" t="s">
        <v>13</v>
      </c>
      <c r="C15" s="46" t="str">
        <f t="shared" si="0"/>
        <v>0.1 - 0.2</v>
      </c>
      <c r="D15" s="43">
        <f t="shared" si="1"/>
        <v>0.158</v>
      </c>
      <c r="E15" s="24">
        <f t="shared" si="2"/>
        <v>2.0436894741292361E-2</v>
      </c>
      <c r="F15" s="25">
        <f t="shared" si="3"/>
        <v>0.1</v>
      </c>
      <c r="G15" s="25">
        <f t="shared" si="4"/>
        <v>0.2</v>
      </c>
      <c r="H15" s="26">
        <v>0.14499999999999999</v>
      </c>
      <c r="I15" s="26">
        <v>0.155</v>
      </c>
      <c r="J15" s="26">
        <v>0.16</v>
      </c>
      <c r="K15" s="26">
        <v>0.13800000000000001</v>
      </c>
      <c r="L15" s="26">
        <v>0.2</v>
      </c>
      <c r="M15" s="26">
        <v>0.16200000000000001</v>
      </c>
      <c r="N15" s="26">
        <v>0.14599999999999999</v>
      </c>
      <c r="O15" s="30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9"/>
      <c r="AD15" s="19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1:53" s="9" customFormat="1" ht="18.600000000000001" thickBot="1" x14ac:dyDescent="0.35">
      <c r="A16" s="54"/>
      <c r="B16" s="42" t="s">
        <v>14</v>
      </c>
      <c r="C16" s="46" t="str">
        <f t="shared" si="0"/>
        <v>13 - 14.5</v>
      </c>
      <c r="D16" s="43">
        <f t="shared" si="1"/>
        <v>13.742857142857144</v>
      </c>
      <c r="E16" s="24">
        <f t="shared" si="2"/>
        <v>0.7828519290754431</v>
      </c>
      <c r="F16" s="25">
        <f t="shared" si="3"/>
        <v>13</v>
      </c>
      <c r="G16" s="25">
        <f t="shared" si="4"/>
        <v>14.5</v>
      </c>
      <c r="H16" s="26">
        <v>12.8</v>
      </c>
      <c r="I16" s="26">
        <v>12.9</v>
      </c>
      <c r="J16" s="26">
        <v>15</v>
      </c>
      <c r="K16" s="26">
        <v>13.6</v>
      </c>
      <c r="L16" s="26">
        <v>13.9</v>
      </c>
      <c r="M16" s="26">
        <v>13.6</v>
      </c>
      <c r="N16" s="26">
        <v>14.4</v>
      </c>
      <c r="O16" s="30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9"/>
      <c r="AD16" s="20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s="8" customFormat="1" ht="19.2" thickTop="1" thickBot="1" x14ac:dyDescent="0.35">
      <c r="A17" s="55" t="s">
        <v>39</v>
      </c>
      <c r="B17" s="40" t="s">
        <v>15</v>
      </c>
      <c r="C17" s="46" t="str">
        <f t="shared" si="0"/>
        <v>19.6 - 52.8</v>
      </c>
      <c r="D17" s="43">
        <f t="shared" si="1"/>
        <v>36.199999999999996</v>
      </c>
      <c r="E17" s="24">
        <f t="shared" si="2"/>
        <v>16.55113289173887</v>
      </c>
      <c r="F17" s="25">
        <f t="shared" si="3"/>
        <v>19.600000000000001</v>
      </c>
      <c r="G17" s="25">
        <f t="shared" si="4"/>
        <v>52.8</v>
      </c>
      <c r="H17" s="26"/>
      <c r="I17" s="26">
        <v>63.3</v>
      </c>
      <c r="J17" s="26">
        <v>22.3</v>
      </c>
      <c r="K17" s="26">
        <v>39.5</v>
      </c>
      <c r="L17" s="26">
        <v>31.2</v>
      </c>
      <c r="M17" s="26"/>
      <c r="N17" s="26">
        <v>24.7</v>
      </c>
      <c r="O17" s="30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9"/>
      <c r="AD17" s="18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1:53" ht="18.600000000000001" thickBot="1" x14ac:dyDescent="0.35">
      <c r="A18" s="56"/>
      <c r="B18" s="41" t="s">
        <v>16</v>
      </c>
      <c r="C18" s="46" t="str">
        <f t="shared" si="0"/>
        <v>15.3 - 42.7</v>
      </c>
      <c r="D18" s="43">
        <f t="shared" si="1"/>
        <v>29.02</v>
      </c>
      <c r="E18" s="24">
        <f t="shared" si="2"/>
        <v>13.696422890667479</v>
      </c>
      <c r="F18" s="25">
        <f t="shared" si="3"/>
        <v>15.3</v>
      </c>
      <c r="G18" s="25">
        <f t="shared" si="4"/>
        <v>42.7</v>
      </c>
      <c r="H18" s="26"/>
      <c r="I18" s="26">
        <v>52.9</v>
      </c>
      <c r="J18" s="26">
        <v>18.899999999999999</v>
      </c>
      <c r="K18" s="26">
        <v>27.1</v>
      </c>
      <c r="L18" s="26">
        <v>24.5</v>
      </c>
      <c r="M18" s="26"/>
      <c r="N18" s="26">
        <v>21.7</v>
      </c>
      <c r="O18" s="30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/>
      <c r="AD18" s="19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 ht="18.600000000000001" thickBot="1" x14ac:dyDescent="0.35">
      <c r="A19" s="56"/>
      <c r="B19" s="41" t="s">
        <v>25</v>
      </c>
      <c r="C19" s="46" t="str">
        <f t="shared" si="0"/>
        <v>12.3 - 18.3</v>
      </c>
      <c r="D19" s="43">
        <f>IFERROR(AVERAGE(H19:BA19),"  ")</f>
        <v>15.3</v>
      </c>
      <c r="E19" s="24">
        <f>IFERROR(1*(STDEVA(H19:BA19)),"  ")</f>
        <v>3.0058276730378317</v>
      </c>
      <c r="F19" s="25">
        <f t="shared" si="3"/>
        <v>12.3</v>
      </c>
      <c r="G19" s="25">
        <f t="shared" si="4"/>
        <v>18.3</v>
      </c>
      <c r="H19" s="26"/>
      <c r="I19" s="26">
        <v>20.5</v>
      </c>
      <c r="J19" s="26">
        <v>14.5</v>
      </c>
      <c r="K19" s="26">
        <v>14.8</v>
      </c>
      <c r="L19" s="26">
        <v>13.9</v>
      </c>
      <c r="M19" s="26"/>
      <c r="N19" s="26">
        <v>12.8</v>
      </c>
      <c r="O19" s="30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D19" s="19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</row>
    <row r="20" spans="1:53" ht="18.600000000000001" thickBot="1" x14ac:dyDescent="0.35">
      <c r="A20" s="56"/>
      <c r="B20" s="41" t="s">
        <v>36</v>
      </c>
      <c r="C20" s="46" t="str">
        <f t="shared" si="0"/>
        <v>0.8 - 1</v>
      </c>
      <c r="D20" s="43">
        <f>IFERROR(AVERAGE(H20:BA20),"  ")</f>
        <v>0.85499999999999998</v>
      </c>
      <c r="E20" s="24">
        <f>IFERROR(1*(STDEVA(H20:BA20)),"  ")</f>
        <v>9.7467943448089636E-2</v>
      </c>
      <c r="F20" s="25">
        <f t="shared" si="3"/>
        <v>0.8</v>
      </c>
      <c r="G20" s="25">
        <f t="shared" si="4"/>
        <v>1</v>
      </c>
      <c r="H20" s="26"/>
      <c r="I20" s="26"/>
      <c r="J20" s="26">
        <v>0.76</v>
      </c>
      <c r="K20" s="26">
        <v>0.99</v>
      </c>
      <c r="L20" s="26">
        <v>0.82</v>
      </c>
      <c r="M20" s="26"/>
      <c r="N20" s="26">
        <v>0.85</v>
      </c>
      <c r="O20" s="30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19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</row>
    <row r="21" spans="1:53" s="9" customFormat="1" ht="18.600000000000001" thickBot="1" x14ac:dyDescent="0.35">
      <c r="A21" s="57"/>
      <c r="B21" s="42" t="s">
        <v>38</v>
      </c>
      <c r="C21" s="46" t="str">
        <f t="shared" si="0"/>
        <v xml:space="preserve">  </v>
      </c>
      <c r="D21" s="43" t="str">
        <f t="shared" si="1"/>
        <v xml:space="preserve">  </v>
      </c>
      <c r="E21" s="24" t="str">
        <f t="shared" si="2"/>
        <v xml:space="preserve">  </v>
      </c>
      <c r="F21" s="25" t="str">
        <f t="shared" si="3"/>
        <v xml:space="preserve">  </v>
      </c>
      <c r="G21" s="25" t="str">
        <f t="shared" si="4"/>
        <v xml:space="preserve">  </v>
      </c>
      <c r="H21" s="28"/>
      <c r="I21" s="28"/>
      <c r="J21" s="28"/>
      <c r="K21" s="28"/>
      <c r="L21" s="28"/>
      <c r="M21" s="28"/>
      <c r="N21" s="28"/>
      <c r="O21" s="30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9"/>
      <c r="AD21" s="20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s="8" customFormat="1" ht="19.8" customHeight="1" thickTop="1" thickBot="1" x14ac:dyDescent="0.35">
      <c r="A22" s="61" t="s">
        <v>41</v>
      </c>
      <c r="B22" s="40" t="s">
        <v>22</v>
      </c>
      <c r="C22" s="46" t="str">
        <f t="shared" si="0"/>
        <v>137.1 - 138.1</v>
      </c>
      <c r="D22" s="43">
        <f t="shared" ref="D22:D29" si="5">IFERROR(AVERAGE(H22:BA22),"  ")</f>
        <v>137.60000000000002</v>
      </c>
      <c r="E22" s="24">
        <f t="shared" ref="E22:E29" si="6">IFERROR(1*(STDEVA(H22:BA22)),"  ")</f>
        <v>0.46904157598234458</v>
      </c>
      <c r="F22" s="25">
        <f t="shared" si="3"/>
        <v>137.1</v>
      </c>
      <c r="G22" s="25">
        <f t="shared" si="4"/>
        <v>138.1</v>
      </c>
      <c r="H22" s="26"/>
      <c r="I22" s="26"/>
      <c r="J22" s="26">
        <v>138.30000000000001</v>
      </c>
      <c r="K22" s="26">
        <v>137.4</v>
      </c>
      <c r="L22" s="26">
        <v>137.4</v>
      </c>
      <c r="M22" s="26"/>
      <c r="N22" s="26">
        <v>137.30000000000001</v>
      </c>
      <c r="O22" s="30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9"/>
      <c r="AD22" s="18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</row>
    <row r="23" spans="1:53" ht="19.2" customHeight="1" thickBot="1" x14ac:dyDescent="0.35">
      <c r="A23" s="62"/>
      <c r="B23" s="41" t="s">
        <v>23</v>
      </c>
      <c r="C23" s="46" t="str">
        <f t="shared" si="0"/>
        <v>3.8 - 4.3</v>
      </c>
      <c r="D23" s="43">
        <f t="shared" si="5"/>
        <v>4.0374999999999996</v>
      </c>
      <c r="E23" s="24">
        <f t="shared" si="6"/>
        <v>0.25197552791226885</v>
      </c>
      <c r="F23" s="25">
        <f t="shared" si="3"/>
        <v>3.8</v>
      </c>
      <c r="G23" s="25">
        <f t="shared" si="4"/>
        <v>4.3</v>
      </c>
      <c r="H23" s="26"/>
      <c r="I23" s="26"/>
      <c r="J23" s="26">
        <v>4.12</v>
      </c>
      <c r="K23" s="26">
        <v>4.2699999999999996</v>
      </c>
      <c r="L23" s="26">
        <v>3.68</v>
      </c>
      <c r="M23" s="26"/>
      <c r="N23" s="26">
        <v>4.08</v>
      </c>
      <c r="O23" s="30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9"/>
      <c r="AD23" s="19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</row>
    <row r="24" spans="1:53" s="9" customFormat="1" ht="22.8" customHeight="1" thickBot="1" x14ac:dyDescent="0.35">
      <c r="A24" s="63"/>
      <c r="B24" s="42" t="s">
        <v>24</v>
      </c>
      <c r="C24" s="46" t="str">
        <f t="shared" si="0"/>
        <v>100.6 - 103.5</v>
      </c>
      <c r="D24" s="43">
        <f t="shared" si="5"/>
        <v>102.02500000000001</v>
      </c>
      <c r="E24" s="24">
        <f t="shared" si="6"/>
        <v>1.472809107341025</v>
      </c>
      <c r="F24" s="25">
        <f t="shared" si="3"/>
        <v>100.6</v>
      </c>
      <c r="G24" s="25">
        <f t="shared" si="4"/>
        <v>103.5</v>
      </c>
      <c r="H24" s="26"/>
      <c r="I24" s="26"/>
      <c r="J24" s="26">
        <v>101.9</v>
      </c>
      <c r="K24" s="26">
        <v>103.3</v>
      </c>
      <c r="L24" s="26">
        <v>102.9</v>
      </c>
      <c r="M24" s="26"/>
      <c r="N24" s="26">
        <v>100</v>
      </c>
      <c r="O24" s="30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9"/>
      <c r="AD24" s="20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s="8" customFormat="1" ht="19.2" thickTop="1" thickBot="1" x14ac:dyDescent="0.35">
      <c r="A25" s="58" t="s">
        <v>40</v>
      </c>
      <c r="B25" s="40" t="s">
        <v>17</v>
      </c>
      <c r="C25" s="46" t="str">
        <f t="shared" si="0"/>
        <v>123.9 - 154.5</v>
      </c>
      <c r="D25" s="43">
        <f t="shared" si="5"/>
        <v>139.19999999999999</v>
      </c>
      <c r="E25" s="24">
        <f t="shared" si="6"/>
        <v>15.287249589118376</v>
      </c>
      <c r="F25" s="25">
        <f t="shared" si="3"/>
        <v>123.9</v>
      </c>
      <c r="G25" s="25">
        <f t="shared" si="4"/>
        <v>154.5</v>
      </c>
      <c r="H25" s="26"/>
      <c r="I25" s="26">
        <v>114</v>
      </c>
      <c r="J25" s="26">
        <v>141</v>
      </c>
      <c r="K25" s="26">
        <v>146</v>
      </c>
      <c r="L25" s="26">
        <v>140</v>
      </c>
      <c r="M25" s="26"/>
      <c r="N25" s="26">
        <v>155</v>
      </c>
      <c r="O25" s="30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9"/>
      <c r="AD25" s="18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3" ht="18.600000000000001" thickBot="1" x14ac:dyDescent="0.35">
      <c r="A26" s="59"/>
      <c r="B26" s="41" t="s">
        <v>18</v>
      </c>
      <c r="C26" s="46" t="str">
        <f t="shared" si="0"/>
        <v>52.8 - 67.9</v>
      </c>
      <c r="D26" s="43">
        <f t="shared" si="5"/>
        <v>60.333333333333336</v>
      </c>
      <c r="E26" s="24">
        <f t="shared" si="6"/>
        <v>7.5718777944003444</v>
      </c>
      <c r="F26" s="25">
        <f t="shared" si="3"/>
        <v>52.8</v>
      </c>
      <c r="G26" s="25">
        <f t="shared" si="4"/>
        <v>67.900000000000006</v>
      </c>
      <c r="H26" s="26"/>
      <c r="I26" s="26">
        <v>55</v>
      </c>
      <c r="J26" s="26"/>
      <c r="K26" s="26"/>
      <c r="L26" s="26">
        <v>57</v>
      </c>
      <c r="M26" s="26"/>
      <c r="N26" s="26">
        <v>69</v>
      </c>
      <c r="O26" s="30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9"/>
      <c r="AD26" s="19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</row>
    <row r="27" spans="1:53" ht="18.600000000000001" thickBot="1" x14ac:dyDescent="0.35">
      <c r="A27" s="59"/>
      <c r="B27" s="41" t="s">
        <v>19</v>
      </c>
      <c r="C27" s="46" t="str">
        <f t="shared" si="0"/>
        <v>60.9 - 96.3</v>
      </c>
      <c r="D27" s="43">
        <f t="shared" si="5"/>
        <v>78.600000000000009</v>
      </c>
      <c r="E27" s="24">
        <f t="shared" si="6"/>
        <v>17.685021911210633</v>
      </c>
      <c r="F27" s="25">
        <f t="shared" si="3"/>
        <v>60.9</v>
      </c>
      <c r="G27" s="25">
        <f t="shared" si="4"/>
        <v>96.3</v>
      </c>
      <c r="H27" s="26"/>
      <c r="I27" s="26">
        <v>62</v>
      </c>
      <c r="J27" s="26"/>
      <c r="K27" s="26"/>
      <c r="L27" s="26">
        <v>76.599999999999994</v>
      </c>
      <c r="M27" s="26"/>
      <c r="N27" s="26">
        <v>97.2</v>
      </c>
      <c r="O27" s="30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9"/>
      <c r="AD27" s="19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1:53" s="9" customFormat="1" ht="18.600000000000001" thickBot="1" x14ac:dyDescent="0.35">
      <c r="A28" s="60"/>
      <c r="B28" s="42" t="s">
        <v>20</v>
      </c>
      <c r="C28" s="46" t="str">
        <f t="shared" si="0"/>
        <v>38.4 - 62</v>
      </c>
      <c r="D28" s="43">
        <f t="shared" si="5"/>
        <v>50.2</v>
      </c>
      <c r="E28" s="24">
        <f t="shared" si="6"/>
        <v>11.755849607748468</v>
      </c>
      <c r="F28" s="25">
        <f t="shared" si="3"/>
        <v>38.4</v>
      </c>
      <c r="G28" s="25">
        <f t="shared" si="4"/>
        <v>62</v>
      </c>
      <c r="H28" s="26"/>
      <c r="I28" s="26">
        <v>50</v>
      </c>
      <c r="J28" s="26">
        <v>44</v>
      </c>
      <c r="K28" s="26">
        <v>56</v>
      </c>
      <c r="L28" s="26">
        <v>66</v>
      </c>
      <c r="M28" s="26"/>
      <c r="N28" s="26">
        <v>35</v>
      </c>
      <c r="O28" s="30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9"/>
      <c r="AD28" s="20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s="8" customFormat="1" ht="22.2" customHeight="1" thickTop="1" thickBot="1" x14ac:dyDescent="0.35">
      <c r="A29" s="48" t="s">
        <v>46</v>
      </c>
      <c r="B29" s="40" t="s">
        <v>42</v>
      </c>
      <c r="C29" s="46" t="str">
        <f t="shared" si="0"/>
        <v>85.9 - 107.1</v>
      </c>
      <c r="D29" s="43">
        <f t="shared" si="5"/>
        <v>96.5</v>
      </c>
      <c r="E29" s="24">
        <f t="shared" si="6"/>
        <v>10.63014581273465</v>
      </c>
      <c r="F29" s="25">
        <f t="shared" si="3"/>
        <v>85.9</v>
      </c>
      <c r="G29" s="25">
        <f t="shared" si="4"/>
        <v>107.1</v>
      </c>
      <c r="H29" s="26"/>
      <c r="I29" s="26">
        <v>81</v>
      </c>
      <c r="J29" s="26">
        <v>99</v>
      </c>
      <c r="K29" s="26"/>
      <c r="L29" s="26">
        <v>101</v>
      </c>
      <c r="M29" s="26"/>
      <c r="N29" s="26">
        <v>105</v>
      </c>
      <c r="O29" s="30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9"/>
      <c r="AD29" s="18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</row>
    <row r="30" spans="1:53" ht="22.2" customHeight="1" thickBot="1" x14ac:dyDescent="0.35">
      <c r="A30" s="49"/>
      <c r="B30" s="41" t="s">
        <v>43</v>
      </c>
      <c r="C30" s="46" t="str">
        <f t="shared" si="0"/>
        <v xml:space="preserve">  </v>
      </c>
      <c r="D30" s="43" t="str">
        <f t="shared" si="1"/>
        <v xml:space="preserve">  </v>
      </c>
      <c r="E30" s="24" t="str">
        <f t="shared" si="2"/>
        <v xml:space="preserve">  </v>
      </c>
      <c r="F30" s="25" t="str">
        <f t="shared" si="3"/>
        <v xml:space="preserve">  </v>
      </c>
      <c r="G30" s="25" t="str">
        <f t="shared" si="4"/>
        <v xml:space="preserve">  </v>
      </c>
      <c r="H30" s="28"/>
      <c r="I30" s="28"/>
      <c r="J30" s="28"/>
      <c r="K30" s="28"/>
      <c r="L30" s="28"/>
      <c r="M30" s="28"/>
      <c r="N30" s="28"/>
      <c r="O30" s="30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9"/>
      <c r="AD30" s="19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</row>
    <row r="31" spans="1:53" ht="19.2" customHeight="1" thickBot="1" x14ac:dyDescent="0.35">
      <c r="A31" s="49"/>
      <c r="B31" s="41" t="s">
        <v>30</v>
      </c>
      <c r="C31" s="46" t="str">
        <f t="shared" si="0"/>
        <v>5.3 - 5.4</v>
      </c>
      <c r="D31" s="43">
        <f>IFERROR(AVERAGE(H31:BA31),"  ")</f>
        <v>5.35</v>
      </c>
      <c r="E31" s="24">
        <f>IFERROR(1*(STDEVA(H31:BA31)),"  ")</f>
        <v>7.0710678118655126E-2</v>
      </c>
      <c r="F31" s="25">
        <f t="shared" si="3"/>
        <v>5.3</v>
      </c>
      <c r="G31" s="25">
        <f t="shared" si="4"/>
        <v>5.4</v>
      </c>
      <c r="H31" s="26"/>
      <c r="I31" s="26"/>
      <c r="J31" s="26"/>
      <c r="K31" s="26"/>
      <c r="L31" s="26">
        <v>5.4</v>
      </c>
      <c r="M31" s="26"/>
      <c r="N31" s="26">
        <v>5.3</v>
      </c>
      <c r="O31" s="30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9"/>
      <c r="AD31" s="19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</row>
    <row r="32" spans="1:53" ht="24" customHeight="1" thickBot="1" x14ac:dyDescent="0.35">
      <c r="A32" s="49"/>
      <c r="B32" s="41" t="s">
        <v>44</v>
      </c>
      <c r="C32" s="46" t="str">
        <f t="shared" si="0"/>
        <v xml:space="preserve">  </v>
      </c>
      <c r="D32" s="43" t="str">
        <f t="shared" si="1"/>
        <v xml:space="preserve">  </v>
      </c>
      <c r="E32" s="24" t="str">
        <f t="shared" si="2"/>
        <v xml:space="preserve">  </v>
      </c>
      <c r="F32" s="25" t="str">
        <f t="shared" si="3"/>
        <v xml:space="preserve">  </v>
      </c>
      <c r="G32" s="25" t="str">
        <f t="shared" si="4"/>
        <v xml:space="preserve">  </v>
      </c>
      <c r="H32" s="28"/>
      <c r="I32" s="28"/>
      <c r="J32" s="28"/>
      <c r="K32" s="28"/>
      <c r="L32" s="28"/>
      <c r="M32" s="28"/>
      <c r="N32" s="28"/>
      <c r="O32" s="30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9"/>
      <c r="AD32" s="19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</row>
    <row r="33" spans="1:53" s="9" customFormat="1" ht="43.8" customHeight="1" thickBot="1" x14ac:dyDescent="0.35">
      <c r="A33" s="50"/>
      <c r="B33" s="42" t="s">
        <v>45</v>
      </c>
      <c r="C33" s="46" t="str">
        <f t="shared" si="0"/>
        <v xml:space="preserve">  </v>
      </c>
      <c r="D33" s="43" t="str">
        <f t="shared" si="1"/>
        <v xml:space="preserve">  </v>
      </c>
      <c r="E33" s="24" t="str">
        <f t="shared" si="2"/>
        <v xml:space="preserve">  </v>
      </c>
      <c r="F33" s="25" t="str">
        <f t="shared" si="3"/>
        <v xml:space="preserve">  </v>
      </c>
      <c r="G33" s="25" t="str">
        <f t="shared" si="4"/>
        <v xml:space="preserve">  </v>
      </c>
      <c r="H33" s="28"/>
      <c r="I33" s="28"/>
      <c r="J33" s="28"/>
      <c r="K33" s="28"/>
      <c r="L33" s="28"/>
      <c r="M33" s="28"/>
      <c r="N33" s="28"/>
      <c r="O33" s="30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9"/>
      <c r="AD33" s="20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19.2" thickTop="1" thickBot="1" x14ac:dyDescent="0.35">
      <c r="A34" s="64"/>
      <c r="B34" s="40" t="s">
        <v>21</v>
      </c>
      <c r="C34" s="47" t="str">
        <f t="shared" ref="C34:C65" si="7">IFERROR((ROUND(D34-E34,1)&amp;" - "&amp;ROUND(D34+E34,1)),"  ")</f>
        <v>95.3 - 122.2</v>
      </c>
      <c r="D34" s="43">
        <f t="shared" ref="D34:D41" si="8">IFERROR(AVERAGE(H34:BA34),"  ")</f>
        <v>108.74000000000001</v>
      </c>
      <c r="E34" s="24">
        <f t="shared" ref="E34:E41" si="9">IFERROR(1*(STDEVA(H34:BA34)),"  ")</f>
        <v>13.456151009854098</v>
      </c>
      <c r="F34" s="25">
        <f t="shared" si="3"/>
        <v>95.3</v>
      </c>
      <c r="G34" s="25">
        <f t="shared" si="4"/>
        <v>122.2</v>
      </c>
      <c r="H34" s="26"/>
      <c r="I34" s="31">
        <v>99.9</v>
      </c>
      <c r="J34" s="26">
        <v>124.4</v>
      </c>
      <c r="K34" s="26">
        <v>119.4</v>
      </c>
      <c r="L34" s="26">
        <v>108.2</v>
      </c>
      <c r="M34" s="26"/>
      <c r="N34" s="26">
        <v>91.8</v>
      </c>
      <c r="O34" s="30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9"/>
      <c r="AD34" s="21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</row>
    <row r="35" spans="1:53" ht="18.600000000000001" thickBot="1" x14ac:dyDescent="0.35">
      <c r="A35" s="64"/>
      <c r="B35" s="41" t="s">
        <v>26</v>
      </c>
      <c r="C35" s="47" t="str">
        <f t="shared" si="7"/>
        <v>37 - 56.9</v>
      </c>
      <c r="D35" s="43">
        <f t="shared" si="8"/>
        <v>46.942000000000007</v>
      </c>
      <c r="E35" s="24">
        <f t="shared" si="9"/>
        <v>9.9911721034120422</v>
      </c>
      <c r="F35" s="25">
        <f t="shared" si="3"/>
        <v>37</v>
      </c>
      <c r="G35" s="25">
        <f t="shared" si="4"/>
        <v>56.9</v>
      </c>
      <c r="H35" s="26"/>
      <c r="I35" s="26">
        <v>44.77</v>
      </c>
      <c r="J35" s="26">
        <v>44.28</v>
      </c>
      <c r="K35" s="26">
        <v>64.400000000000006</v>
      </c>
      <c r="L35" s="26">
        <v>39.4</v>
      </c>
      <c r="M35" s="26"/>
      <c r="N35" s="26">
        <v>41.86</v>
      </c>
      <c r="O35" s="30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9"/>
      <c r="AD35" s="19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</row>
    <row r="36" spans="1:53" ht="18.600000000000001" thickBot="1" x14ac:dyDescent="0.35">
      <c r="A36" s="64"/>
      <c r="B36" s="41" t="s">
        <v>27</v>
      </c>
      <c r="C36" s="47" t="str">
        <f t="shared" si="7"/>
        <v xml:space="preserve">  </v>
      </c>
      <c r="D36" s="43">
        <f t="shared" si="8"/>
        <v>506.5</v>
      </c>
      <c r="E36" s="24" t="str">
        <f t="shared" si="9"/>
        <v xml:space="preserve">  </v>
      </c>
      <c r="F36" s="25" t="str">
        <f t="shared" si="3"/>
        <v xml:space="preserve">  </v>
      </c>
      <c r="G36" s="25" t="str">
        <f t="shared" si="4"/>
        <v xml:space="preserve">  </v>
      </c>
      <c r="H36" s="26"/>
      <c r="I36" s="26">
        <v>506.5</v>
      </c>
      <c r="J36" s="26"/>
      <c r="K36" s="26"/>
      <c r="L36" s="26"/>
      <c r="M36" s="26"/>
      <c r="N36" s="26"/>
      <c r="O36" s="30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9"/>
      <c r="AD36" s="19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</row>
    <row r="37" spans="1:53" ht="18.600000000000001" thickBot="1" x14ac:dyDescent="0.35">
      <c r="A37" s="64"/>
      <c r="B37" s="41" t="s">
        <v>28</v>
      </c>
      <c r="C37" s="47" t="str">
        <f t="shared" si="7"/>
        <v>112.7 - 116.1</v>
      </c>
      <c r="D37" s="43">
        <f t="shared" si="8"/>
        <v>114.43333333333334</v>
      </c>
      <c r="E37" s="24">
        <f t="shared" si="9"/>
        <v>1.703917055884276</v>
      </c>
      <c r="F37" s="25">
        <f t="shared" si="3"/>
        <v>112.7</v>
      </c>
      <c r="G37" s="25">
        <f t="shared" si="4"/>
        <v>116.1</v>
      </c>
      <c r="H37" s="26"/>
      <c r="I37" s="26"/>
      <c r="J37" s="26">
        <v>113.4</v>
      </c>
      <c r="K37" s="26"/>
      <c r="L37" s="26">
        <v>113.5</v>
      </c>
      <c r="M37" s="26"/>
      <c r="N37" s="26">
        <v>116.4</v>
      </c>
      <c r="O37" s="30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9"/>
      <c r="AD37" s="19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</row>
    <row r="38" spans="1:53" ht="18.600000000000001" thickBot="1" x14ac:dyDescent="0.35">
      <c r="A38" s="65"/>
      <c r="B38" s="41" t="s">
        <v>29</v>
      </c>
      <c r="C38" s="47" t="str">
        <f t="shared" si="7"/>
        <v>0.1 - 1.3</v>
      </c>
      <c r="D38" s="43">
        <f t="shared" si="8"/>
        <v>0.67666666666666675</v>
      </c>
      <c r="E38" s="24">
        <f t="shared" si="9"/>
        <v>0.57465931936525094</v>
      </c>
      <c r="F38" s="25">
        <f t="shared" si="3"/>
        <v>0.1</v>
      </c>
      <c r="G38" s="25">
        <f t="shared" si="4"/>
        <v>1.3</v>
      </c>
      <c r="H38" s="26"/>
      <c r="I38" s="26">
        <v>1.34</v>
      </c>
      <c r="J38" s="26"/>
      <c r="K38" s="26"/>
      <c r="L38" s="26">
        <v>0.33</v>
      </c>
      <c r="M38" s="26"/>
      <c r="N38" s="26">
        <v>0.36</v>
      </c>
      <c r="O38" s="30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9"/>
      <c r="AD38" s="19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</row>
    <row r="39" spans="1:53" ht="18.600000000000001" thickBot="1" x14ac:dyDescent="0.35">
      <c r="A39" s="65"/>
      <c r="B39" s="66"/>
      <c r="C39" s="47" t="str">
        <f t="shared" si="7"/>
        <v xml:space="preserve">  </v>
      </c>
      <c r="D39" s="43" t="str">
        <f t="shared" si="8"/>
        <v xml:space="preserve">  </v>
      </c>
      <c r="E39" s="24" t="str">
        <f t="shared" si="9"/>
        <v xml:space="preserve">  </v>
      </c>
      <c r="F39" s="25" t="str">
        <f t="shared" si="3"/>
        <v xml:space="preserve">  </v>
      </c>
      <c r="G39" s="25" t="str">
        <f t="shared" si="4"/>
        <v xml:space="preserve">  </v>
      </c>
      <c r="H39" s="28"/>
      <c r="I39" s="28"/>
      <c r="J39" s="28"/>
      <c r="K39" s="28"/>
      <c r="L39" s="28"/>
      <c r="M39" s="28"/>
      <c r="N39" s="28"/>
      <c r="O39" s="30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9"/>
      <c r="AD39" s="19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</row>
    <row r="40" spans="1:53" ht="18.600000000000001" thickBot="1" x14ac:dyDescent="0.35">
      <c r="A40" s="65"/>
      <c r="B40" s="66"/>
      <c r="C40" s="47" t="str">
        <f t="shared" si="7"/>
        <v xml:space="preserve">  </v>
      </c>
      <c r="D40" s="43" t="str">
        <f t="shared" si="8"/>
        <v xml:space="preserve">  </v>
      </c>
      <c r="E40" s="24" t="str">
        <f t="shared" si="9"/>
        <v xml:space="preserve">  </v>
      </c>
      <c r="F40" s="25" t="str">
        <f t="shared" si="3"/>
        <v xml:space="preserve">  </v>
      </c>
      <c r="G40" s="25" t="str">
        <f t="shared" si="4"/>
        <v xml:space="preserve">  </v>
      </c>
      <c r="H40" s="28"/>
      <c r="I40" s="28"/>
      <c r="J40" s="28"/>
      <c r="K40" s="28"/>
      <c r="L40" s="28"/>
      <c r="M40" s="28"/>
      <c r="N40" s="28"/>
      <c r="O40" s="30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9"/>
      <c r="AD40" s="19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</row>
    <row r="41" spans="1:53" ht="18.600000000000001" thickBot="1" x14ac:dyDescent="0.35">
      <c r="A41" s="65"/>
      <c r="B41" s="66"/>
      <c r="C41" s="47" t="str">
        <f t="shared" si="7"/>
        <v xml:space="preserve">  </v>
      </c>
      <c r="D41" s="43" t="str">
        <f t="shared" si="8"/>
        <v xml:space="preserve">  </v>
      </c>
      <c r="E41" s="24" t="str">
        <f t="shared" si="9"/>
        <v xml:space="preserve">  </v>
      </c>
      <c r="F41" s="25" t="str">
        <f t="shared" si="3"/>
        <v xml:space="preserve">  </v>
      </c>
      <c r="G41" s="25" t="str">
        <f t="shared" si="4"/>
        <v xml:space="preserve">  </v>
      </c>
      <c r="H41" s="28"/>
      <c r="I41" s="28"/>
      <c r="J41" s="28"/>
      <c r="K41" s="28"/>
      <c r="L41" s="28"/>
      <c r="M41" s="28"/>
      <c r="N41" s="28"/>
      <c r="O41" s="30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9"/>
      <c r="AD41" s="19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</row>
    <row r="42" spans="1:53" ht="18.600000000000001" thickBot="1" x14ac:dyDescent="0.35">
      <c r="A42" s="65"/>
      <c r="B42" s="67"/>
      <c r="C42" s="47" t="str">
        <f t="shared" si="7"/>
        <v xml:space="preserve">  </v>
      </c>
      <c r="D42" s="43" t="str">
        <f t="shared" si="1"/>
        <v xml:space="preserve">  </v>
      </c>
      <c r="E42" s="24" t="str">
        <f t="shared" si="2"/>
        <v xml:space="preserve">  </v>
      </c>
      <c r="F42" s="25" t="str">
        <f t="shared" si="3"/>
        <v xml:space="preserve">  </v>
      </c>
      <c r="G42" s="25" t="str">
        <f t="shared" si="4"/>
        <v xml:space="preserve">  </v>
      </c>
      <c r="H42" s="32"/>
      <c r="I42" s="32"/>
      <c r="J42" s="32"/>
      <c r="K42" s="32"/>
      <c r="L42" s="32"/>
      <c r="M42" s="32"/>
      <c r="N42" s="32"/>
      <c r="O42" s="30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9"/>
      <c r="AD42" s="19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</row>
    <row r="43" spans="1:53" ht="18.600000000000001" thickBot="1" x14ac:dyDescent="0.35">
      <c r="A43" s="65"/>
      <c r="B43" s="66"/>
      <c r="C43" s="47" t="str">
        <f t="shared" si="7"/>
        <v xml:space="preserve">  </v>
      </c>
      <c r="D43" s="43" t="str">
        <f>IFERROR(AVERAGE(H43:BA43),"  ")</f>
        <v xml:space="preserve">  </v>
      </c>
      <c r="E43" s="24" t="str">
        <f>IFERROR(1*(STDEVA(H43:BA43)),"  ")</f>
        <v xml:space="preserve">  </v>
      </c>
      <c r="F43" s="25" t="str">
        <f t="shared" si="3"/>
        <v xml:space="preserve">  </v>
      </c>
      <c r="G43" s="25" t="str">
        <f t="shared" si="4"/>
        <v xml:space="preserve">  </v>
      </c>
      <c r="H43" s="28"/>
      <c r="I43" s="28"/>
      <c r="J43" s="28"/>
      <c r="K43" s="28"/>
      <c r="L43" s="28"/>
      <c r="M43" s="28"/>
      <c r="N43" s="28"/>
      <c r="O43" s="30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9"/>
      <c r="AD43" s="19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</row>
    <row r="44" spans="1:53" ht="18.600000000000001" thickBot="1" x14ac:dyDescent="0.35">
      <c r="A44" s="65"/>
      <c r="B44" s="67"/>
      <c r="C44" s="47" t="str">
        <f t="shared" si="7"/>
        <v xml:space="preserve">  </v>
      </c>
      <c r="D44" s="43" t="str">
        <f t="shared" si="1"/>
        <v xml:space="preserve">  </v>
      </c>
      <c r="E44" s="24" t="str">
        <f t="shared" si="2"/>
        <v xml:space="preserve">  </v>
      </c>
      <c r="F44" s="25" t="str">
        <f t="shared" si="3"/>
        <v xml:space="preserve">  </v>
      </c>
      <c r="G44" s="25" t="str">
        <f t="shared" si="4"/>
        <v xml:space="preserve">  </v>
      </c>
      <c r="H44" s="32"/>
      <c r="I44" s="32"/>
      <c r="J44" s="32"/>
      <c r="K44" s="32"/>
      <c r="L44" s="32"/>
      <c r="M44" s="32"/>
      <c r="N44" s="32"/>
      <c r="O44" s="30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9"/>
      <c r="AD44" s="19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</row>
    <row r="45" spans="1:53" ht="18.600000000000001" thickBot="1" x14ac:dyDescent="0.35">
      <c r="A45" s="65"/>
      <c r="B45" s="67"/>
      <c r="C45" s="47" t="str">
        <f t="shared" si="7"/>
        <v xml:space="preserve">  </v>
      </c>
      <c r="D45" s="43" t="str">
        <f t="shared" si="1"/>
        <v xml:space="preserve">  </v>
      </c>
      <c r="E45" s="24" t="str">
        <f t="shared" si="2"/>
        <v xml:space="preserve">  </v>
      </c>
      <c r="F45" s="25" t="str">
        <f t="shared" si="3"/>
        <v xml:space="preserve">  </v>
      </c>
      <c r="G45" s="25" t="str">
        <f t="shared" si="4"/>
        <v xml:space="preserve">  </v>
      </c>
      <c r="H45" s="32"/>
      <c r="I45" s="32"/>
      <c r="J45" s="32"/>
      <c r="K45" s="32"/>
      <c r="L45" s="32"/>
      <c r="M45" s="32"/>
      <c r="N45" s="32"/>
      <c r="O45" s="30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9"/>
      <c r="AD45" s="19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1:53" ht="18.600000000000001" thickBot="1" x14ac:dyDescent="0.35">
      <c r="A46" s="65"/>
      <c r="B46" s="67"/>
      <c r="C46" s="47" t="str">
        <f t="shared" si="7"/>
        <v xml:space="preserve">  </v>
      </c>
      <c r="D46" s="43" t="str">
        <f t="shared" si="1"/>
        <v xml:space="preserve">  </v>
      </c>
      <c r="E46" s="24" t="str">
        <f t="shared" si="2"/>
        <v xml:space="preserve">  </v>
      </c>
      <c r="F46" s="25" t="str">
        <f t="shared" si="3"/>
        <v xml:space="preserve">  </v>
      </c>
      <c r="G46" s="25" t="str">
        <f t="shared" si="4"/>
        <v xml:space="preserve">  </v>
      </c>
      <c r="H46" s="32"/>
      <c r="I46" s="32"/>
      <c r="J46" s="32"/>
      <c r="K46" s="32"/>
      <c r="L46" s="32"/>
      <c r="M46" s="32"/>
      <c r="N46" s="32"/>
      <c r="O46" s="30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9"/>
      <c r="AD46" s="19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1:53" ht="18.600000000000001" thickBot="1" x14ac:dyDescent="0.35">
      <c r="A47" s="65"/>
      <c r="B47" s="67"/>
      <c r="C47" s="47" t="str">
        <f t="shared" si="7"/>
        <v xml:space="preserve">  </v>
      </c>
      <c r="D47" s="43" t="str">
        <f t="shared" si="1"/>
        <v xml:space="preserve">  </v>
      </c>
      <c r="E47" s="24" t="str">
        <f t="shared" si="2"/>
        <v xml:space="preserve">  </v>
      </c>
      <c r="F47" s="25" t="str">
        <f t="shared" si="3"/>
        <v xml:space="preserve">  </v>
      </c>
      <c r="G47" s="25" t="str">
        <f t="shared" si="4"/>
        <v xml:space="preserve">  </v>
      </c>
      <c r="H47" s="32"/>
      <c r="I47" s="32"/>
      <c r="J47" s="32"/>
      <c r="K47" s="32"/>
      <c r="L47" s="32"/>
      <c r="M47" s="32"/>
      <c r="N47" s="32"/>
      <c r="O47" s="30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9"/>
      <c r="AD47" s="19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</row>
    <row r="48" spans="1:53" ht="18.600000000000001" thickBot="1" x14ac:dyDescent="0.35">
      <c r="A48" s="65"/>
      <c r="B48" s="67"/>
      <c r="C48" s="47" t="str">
        <f t="shared" si="7"/>
        <v xml:space="preserve">  </v>
      </c>
      <c r="D48" s="43" t="str">
        <f t="shared" si="1"/>
        <v xml:space="preserve">  </v>
      </c>
      <c r="E48" s="24" t="str">
        <f t="shared" si="2"/>
        <v xml:space="preserve">  </v>
      </c>
      <c r="F48" s="25" t="str">
        <f t="shared" si="3"/>
        <v xml:space="preserve">  </v>
      </c>
      <c r="G48" s="25" t="str">
        <f t="shared" si="4"/>
        <v xml:space="preserve">  </v>
      </c>
      <c r="H48" s="32"/>
      <c r="I48" s="32"/>
      <c r="J48" s="32"/>
      <c r="K48" s="32"/>
      <c r="L48" s="32"/>
      <c r="M48" s="32"/>
      <c r="N48" s="32"/>
      <c r="O48" s="30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9"/>
      <c r="AD48" s="19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</row>
    <row r="49" spans="1:53" ht="18.600000000000001" thickBot="1" x14ac:dyDescent="0.35">
      <c r="A49" s="65"/>
      <c r="B49" s="67"/>
      <c r="C49" s="47" t="str">
        <f t="shared" si="7"/>
        <v xml:space="preserve">  </v>
      </c>
      <c r="D49" s="43" t="str">
        <f t="shared" si="1"/>
        <v xml:space="preserve">  </v>
      </c>
      <c r="E49" s="24" t="str">
        <f t="shared" si="2"/>
        <v xml:space="preserve">  </v>
      </c>
      <c r="F49" s="25" t="str">
        <f t="shared" si="3"/>
        <v xml:space="preserve">  </v>
      </c>
      <c r="G49" s="25" t="str">
        <f t="shared" si="4"/>
        <v xml:space="preserve">  </v>
      </c>
      <c r="H49" s="32"/>
      <c r="I49" s="32"/>
      <c r="J49" s="32"/>
      <c r="K49" s="32"/>
      <c r="L49" s="32"/>
      <c r="M49" s="32"/>
      <c r="N49" s="32"/>
      <c r="O49" s="30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9"/>
      <c r="AD49" s="19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1:53" ht="18.600000000000001" thickBot="1" x14ac:dyDescent="0.35">
      <c r="A50" s="65"/>
      <c r="B50" s="67"/>
      <c r="C50" s="47" t="str">
        <f t="shared" si="7"/>
        <v xml:space="preserve">  </v>
      </c>
      <c r="D50" s="43" t="str">
        <f t="shared" si="1"/>
        <v xml:space="preserve">  </v>
      </c>
      <c r="E50" s="24" t="str">
        <f t="shared" si="2"/>
        <v xml:space="preserve">  </v>
      </c>
      <c r="F50" s="25" t="str">
        <f t="shared" si="3"/>
        <v xml:space="preserve">  </v>
      </c>
      <c r="G50" s="25" t="str">
        <f t="shared" si="4"/>
        <v xml:space="preserve">  </v>
      </c>
      <c r="H50" s="32"/>
      <c r="I50" s="32"/>
      <c r="J50" s="32"/>
      <c r="K50" s="32"/>
      <c r="L50" s="32"/>
      <c r="M50" s="32"/>
      <c r="N50" s="32"/>
      <c r="O50" s="30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9"/>
      <c r="AD50" s="19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1:53" ht="18.600000000000001" thickBot="1" x14ac:dyDescent="0.35">
      <c r="A51" s="65"/>
      <c r="B51" s="67"/>
      <c r="C51" s="47" t="str">
        <f t="shared" si="7"/>
        <v xml:space="preserve">  </v>
      </c>
      <c r="D51" s="43" t="str">
        <f t="shared" si="1"/>
        <v xml:space="preserve">  </v>
      </c>
      <c r="E51" s="24" t="str">
        <f t="shared" si="2"/>
        <v xml:space="preserve">  </v>
      </c>
      <c r="F51" s="25" t="str">
        <f t="shared" si="3"/>
        <v xml:space="preserve">  </v>
      </c>
      <c r="G51" s="25" t="str">
        <f t="shared" si="4"/>
        <v xml:space="preserve">  </v>
      </c>
      <c r="H51" s="32"/>
      <c r="I51" s="32"/>
      <c r="J51" s="32"/>
      <c r="K51" s="32"/>
      <c r="L51" s="32"/>
      <c r="M51" s="32"/>
      <c r="N51" s="32"/>
      <c r="O51" s="30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9"/>
      <c r="AD51" s="19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</row>
    <row r="52" spans="1:53" ht="18.600000000000001" thickBot="1" x14ac:dyDescent="0.35">
      <c r="A52" s="65"/>
      <c r="B52" s="67"/>
      <c r="C52" s="47" t="str">
        <f t="shared" si="7"/>
        <v xml:space="preserve">  </v>
      </c>
      <c r="D52" s="43" t="str">
        <f t="shared" si="1"/>
        <v xml:space="preserve">  </v>
      </c>
      <c r="E52" s="24" t="str">
        <f t="shared" si="2"/>
        <v xml:space="preserve">  </v>
      </c>
      <c r="F52" s="25" t="str">
        <f t="shared" si="3"/>
        <v xml:space="preserve">  </v>
      </c>
      <c r="G52" s="25" t="str">
        <f t="shared" si="4"/>
        <v xml:space="preserve">  </v>
      </c>
      <c r="H52" s="32"/>
      <c r="I52" s="32"/>
      <c r="J52" s="32"/>
      <c r="K52" s="32"/>
      <c r="L52" s="32"/>
      <c r="M52" s="32"/>
      <c r="N52" s="32"/>
      <c r="O52" s="30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9"/>
      <c r="AD52" s="19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</row>
    <row r="53" spans="1:53" ht="18.600000000000001" thickBot="1" x14ac:dyDescent="0.35">
      <c r="A53" s="65"/>
      <c r="B53" s="67"/>
      <c r="C53" s="47" t="str">
        <f t="shared" si="7"/>
        <v xml:space="preserve">  </v>
      </c>
      <c r="D53" s="43" t="str">
        <f t="shared" si="1"/>
        <v xml:space="preserve">  </v>
      </c>
      <c r="E53" s="24" t="str">
        <f t="shared" si="2"/>
        <v xml:space="preserve">  </v>
      </c>
      <c r="F53" s="25" t="str">
        <f t="shared" si="3"/>
        <v xml:space="preserve">  </v>
      </c>
      <c r="G53" s="25" t="str">
        <f t="shared" si="4"/>
        <v xml:space="preserve">  </v>
      </c>
      <c r="H53" s="32"/>
      <c r="I53" s="32"/>
      <c r="J53" s="32"/>
      <c r="K53" s="32"/>
      <c r="L53" s="32"/>
      <c r="M53" s="32"/>
      <c r="N53" s="32"/>
      <c r="O53" s="30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9"/>
      <c r="AD53" s="19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1:53" ht="18.600000000000001" thickBot="1" x14ac:dyDescent="0.35">
      <c r="A54" s="65"/>
      <c r="B54" s="67"/>
      <c r="C54" s="47" t="str">
        <f t="shared" si="7"/>
        <v xml:space="preserve">  </v>
      </c>
      <c r="D54" s="43" t="str">
        <f t="shared" si="1"/>
        <v xml:space="preserve">  </v>
      </c>
      <c r="E54" s="24" t="str">
        <f t="shared" si="2"/>
        <v xml:space="preserve">  </v>
      </c>
      <c r="F54" s="25" t="str">
        <f t="shared" si="3"/>
        <v xml:space="preserve">  </v>
      </c>
      <c r="G54" s="25" t="str">
        <f t="shared" si="4"/>
        <v xml:space="preserve">  </v>
      </c>
      <c r="H54" s="32"/>
      <c r="I54" s="32"/>
      <c r="J54" s="32"/>
      <c r="K54" s="32"/>
      <c r="L54" s="32"/>
      <c r="M54" s="32"/>
      <c r="N54" s="32"/>
      <c r="O54" s="30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9"/>
      <c r="AD54" s="19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</row>
    <row r="55" spans="1:53" ht="18.600000000000001" thickBot="1" x14ac:dyDescent="0.35">
      <c r="A55" s="65"/>
      <c r="B55" s="67"/>
      <c r="C55" s="47" t="str">
        <f t="shared" si="7"/>
        <v xml:space="preserve">  </v>
      </c>
      <c r="D55" s="43" t="str">
        <f t="shared" si="1"/>
        <v xml:space="preserve">  </v>
      </c>
      <c r="E55" s="24" t="str">
        <f t="shared" si="2"/>
        <v xml:space="preserve">  </v>
      </c>
      <c r="F55" s="25" t="str">
        <f t="shared" si="3"/>
        <v xml:space="preserve">  </v>
      </c>
      <c r="G55" s="25" t="str">
        <f t="shared" si="4"/>
        <v xml:space="preserve">  </v>
      </c>
      <c r="H55" s="32"/>
      <c r="I55" s="32"/>
      <c r="J55" s="32"/>
      <c r="K55" s="32"/>
      <c r="L55" s="32"/>
      <c r="M55" s="32"/>
      <c r="N55" s="32"/>
      <c r="O55" s="30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9"/>
      <c r="AD55" s="19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1:53" ht="18.600000000000001" thickBot="1" x14ac:dyDescent="0.35">
      <c r="A56" s="65"/>
      <c r="B56" s="67"/>
      <c r="C56" s="47" t="str">
        <f t="shared" si="7"/>
        <v xml:space="preserve">  </v>
      </c>
      <c r="D56" s="43" t="str">
        <f t="shared" si="1"/>
        <v xml:space="preserve">  </v>
      </c>
      <c r="E56" s="24" t="str">
        <f t="shared" si="2"/>
        <v xml:space="preserve">  </v>
      </c>
      <c r="F56" s="25" t="str">
        <f t="shared" si="3"/>
        <v xml:space="preserve">  </v>
      </c>
      <c r="G56" s="25" t="str">
        <f t="shared" si="4"/>
        <v xml:space="preserve">  </v>
      </c>
      <c r="H56" s="32"/>
      <c r="I56" s="32"/>
      <c r="J56" s="32"/>
      <c r="K56" s="32"/>
      <c r="L56" s="32"/>
      <c r="M56" s="32"/>
      <c r="N56" s="32"/>
      <c r="O56" s="30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9"/>
      <c r="AD56" s="19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</row>
    <row r="57" spans="1:53" ht="18.600000000000001" thickBot="1" x14ac:dyDescent="0.35">
      <c r="A57" s="65"/>
      <c r="B57" s="67"/>
      <c r="C57" s="47" t="str">
        <f t="shared" si="7"/>
        <v xml:space="preserve">  </v>
      </c>
      <c r="D57" s="43" t="str">
        <f t="shared" si="1"/>
        <v xml:space="preserve">  </v>
      </c>
      <c r="E57" s="24" t="str">
        <f t="shared" si="2"/>
        <v xml:space="preserve">  </v>
      </c>
      <c r="F57" s="25" t="str">
        <f t="shared" si="3"/>
        <v xml:space="preserve">  </v>
      </c>
      <c r="G57" s="25" t="str">
        <f t="shared" si="4"/>
        <v xml:space="preserve">  </v>
      </c>
      <c r="H57" s="32"/>
      <c r="I57" s="32"/>
      <c r="J57" s="32"/>
      <c r="K57" s="32"/>
      <c r="L57" s="32"/>
      <c r="M57" s="32"/>
      <c r="N57" s="32"/>
      <c r="O57" s="30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9"/>
      <c r="AD57" s="19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1:53" ht="18.600000000000001" thickBot="1" x14ac:dyDescent="0.35">
      <c r="A58" s="65"/>
      <c r="B58" s="67"/>
      <c r="C58" s="47" t="str">
        <f t="shared" si="7"/>
        <v xml:space="preserve">  </v>
      </c>
      <c r="D58" s="43" t="str">
        <f t="shared" si="1"/>
        <v xml:space="preserve">  </v>
      </c>
      <c r="E58" s="24" t="str">
        <f t="shared" si="2"/>
        <v xml:space="preserve">  </v>
      </c>
      <c r="F58" s="25" t="str">
        <f t="shared" si="3"/>
        <v xml:space="preserve">  </v>
      </c>
      <c r="G58" s="25" t="str">
        <f t="shared" si="4"/>
        <v xml:space="preserve">  </v>
      </c>
      <c r="H58" s="32"/>
      <c r="I58" s="32"/>
      <c r="J58" s="32"/>
      <c r="K58" s="32"/>
      <c r="L58" s="32"/>
      <c r="M58" s="32"/>
      <c r="N58" s="32"/>
      <c r="O58" s="30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9"/>
      <c r="AD58" s="19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</row>
    <row r="59" spans="1:53" ht="18.600000000000001" thickBot="1" x14ac:dyDescent="0.35">
      <c r="A59" s="65"/>
      <c r="B59" s="67"/>
      <c r="C59" s="47" t="str">
        <f t="shared" si="7"/>
        <v xml:space="preserve">  </v>
      </c>
      <c r="D59" s="43" t="str">
        <f t="shared" si="1"/>
        <v xml:space="preserve">  </v>
      </c>
      <c r="E59" s="24" t="str">
        <f t="shared" si="2"/>
        <v xml:space="preserve">  </v>
      </c>
      <c r="F59" s="25" t="str">
        <f t="shared" si="3"/>
        <v xml:space="preserve">  </v>
      </c>
      <c r="G59" s="25" t="str">
        <f t="shared" si="4"/>
        <v xml:space="preserve">  </v>
      </c>
      <c r="H59" s="32"/>
      <c r="I59" s="32"/>
      <c r="J59" s="32"/>
      <c r="K59" s="32"/>
      <c r="L59" s="32"/>
      <c r="M59" s="32"/>
      <c r="N59" s="32"/>
      <c r="O59" s="30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9"/>
      <c r="AD59" s="19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1:53" ht="18.600000000000001" thickBot="1" x14ac:dyDescent="0.35">
      <c r="A60" s="65"/>
      <c r="B60" s="67"/>
      <c r="C60" s="47" t="str">
        <f t="shared" si="7"/>
        <v xml:space="preserve">  </v>
      </c>
      <c r="D60" s="43" t="str">
        <f t="shared" si="1"/>
        <v xml:space="preserve">  </v>
      </c>
      <c r="E60" s="24" t="str">
        <f t="shared" si="2"/>
        <v xml:space="preserve">  </v>
      </c>
      <c r="F60" s="25" t="str">
        <f t="shared" si="3"/>
        <v xml:space="preserve">  </v>
      </c>
      <c r="G60" s="25" t="str">
        <f t="shared" si="4"/>
        <v xml:space="preserve">  </v>
      </c>
      <c r="H60" s="32"/>
      <c r="I60" s="32"/>
      <c r="J60" s="32"/>
      <c r="K60" s="32"/>
      <c r="L60" s="32"/>
      <c r="M60" s="32"/>
      <c r="N60" s="32"/>
      <c r="O60" s="30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9"/>
      <c r="AD60" s="19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</row>
    <row r="61" spans="1:53" ht="18.600000000000001" thickBot="1" x14ac:dyDescent="0.35">
      <c r="A61" s="65"/>
      <c r="B61" s="67"/>
      <c r="C61" s="47" t="str">
        <f t="shared" si="7"/>
        <v xml:space="preserve">  </v>
      </c>
      <c r="D61" s="43" t="str">
        <f t="shared" si="1"/>
        <v xml:space="preserve">  </v>
      </c>
      <c r="E61" s="24" t="str">
        <f t="shared" si="2"/>
        <v xml:space="preserve">  </v>
      </c>
      <c r="F61" s="25" t="str">
        <f t="shared" si="3"/>
        <v xml:space="preserve">  </v>
      </c>
      <c r="G61" s="25" t="str">
        <f t="shared" si="4"/>
        <v xml:space="preserve">  </v>
      </c>
      <c r="H61" s="32"/>
      <c r="I61" s="32"/>
      <c r="J61" s="32"/>
      <c r="K61" s="32"/>
      <c r="L61" s="32"/>
      <c r="M61" s="32"/>
      <c r="N61" s="32"/>
      <c r="O61" s="30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9"/>
      <c r="AD61" s="19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</row>
    <row r="62" spans="1:53" ht="18.600000000000001" thickBot="1" x14ac:dyDescent="0.35">
      <c r="A62" s="65"/>
      <c r="B62" s="67"/>
      <c r="C62" s="47" t="str">
        <f t="shared" si="7"/>
        <v xml:space="preserve">  </v>
      </c>
      <c r="D62" s="43" t="str">
        <f t="shared" si="1"/>
        <v xml:space="preserve">  </v>
      </c>
      <c r="E62" s="24" t="str">
        <f t="shared" si="2"/>
        <v xml:space="preserve">  </v>
      </c>
      <c r="F62" s="25" t="str">
        <f t="shared" si="3"/>
        <v xml:space="preserve">  </v>
      </c>
      <c r="G62" s="25" t="str">
        <f t="shared" si="4"/>
        <v xml:space="preserve">  </v>
      </c>
      <c r="H62" s="32"/>
      <c r="I62" s="32"/>
      <c r="J62" s="32"/>
      <c r="K62" s="32"/>
      <c r="L62" s="32"/>
      <c r="M62" s="32"/>
      <c r="N62" s="32"/>
      <c r="O62" s="30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9"/>
      <c r="AD62" s="19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1:53" ht="18.600000000000001" thickBot="1" x14ac:dyDescent="0.35">
      <c r="A63" s="65"/>
      <c r="B63" s="67"/>
      <c r="C63" s="47" t="str">
        <f t="shared" si="7"/>
        <v xml:space="preserve">  </v>
      </c>
      <c r="D63" s="43" t="str">
        <f t="shared" si="1"/>
        <v xml:space="preserve">  </v>
      </c>
      <c r="E63" s="24" t="str">
        <f t="shared" si="2"/>
        <v xml:space="preserve">  </v>
      </c>
      <c r="F63" s="25" t="str">
        <f t="shared" si="3"/>
        <v xml:space="preserve">  </v>
      </c>
      <c r="G63" s="25" t="str">
        <f t="shared" si="4"/>
        <v xml:space="preserve">  </v>
      </c>
      <c r="H63" s="32"/>
      <c r="I63" s="32"/>
      <c r="J63" s="32"/>
      <c r="K63" s="32"/>
      <c r="L63" s="32"/>
      <c r="M63" s="32"/>
      <c r="N63" s="32"/>
      <c r="O63" s="30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9"/>
      <c r="AD63" s="19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1:53" ht="18.600000000000001" thickBot="1" x14ac:dyDescent="0.35">
      <c r="A64" s="65"/>
      <c r="B64" s="67"/>
      <c r="C64" s="47" t="str">
        <f t="shared" si="7"/>
        <v xml:space="preserve">  </v>
      </c>
      <c r="D64" s="43" t="str">
        <f t="shared" si="1"/>
        <v xml:space="preserve">  </v>
      </c>
      <c r="E64" s="24" t="str">
        <f t="shared" si="2"/>
        <v xml:space="preserve">  </v>
      </c>
      <c r="F64" s="25" t="str">
        <f t="shared" si="3"/>
        <v xml:space="preserve">  </v>
      </c>
      <c r="G64" s="25" t="str">
        <f t="shared" si="4"/>
        <v xml:space="preserve">  </v>
      </c>
      <c r="H64" s="32"/>
      <c r="I64" s="32"/>
      <c r="J64" s="32"/>
      <c r="K64" s="32"/>
      <c r="L64" s="32"/>
      <c r="M64" s="32"/>
      <c r="N64" s="32"/>
      <c r="O64" s="30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9"/>
      <c r="AD64" s="19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</row>
    <row r="65" spans="1:53" ht="18.600000000000001" thickBot="1" x14ac:dyDescent="0.35">
      <c r="A65" s="65"/>
      <c r="B65" s="67"/>
      <c r="C65" s="47" t="str">
        <f t="shared" si="7"/>
        <v xml:space="preserve">  </v>
      </c>
      <c r="D65" s="43" t="str">
        <f t="shared" si="1"/>
        <v xml:space="preserve">  </v>
      </c>
      <c r="E65" s="24" t="str">
        <f t="shared" si="2"/>
        <v xml:space="preserve">  </v>
      </c>
      <c r="F65" s="25" t="str">
        <f t="shared" si="3"/>
        <v xml:space="preserve">  </v>
      </c>
      <c r="G65" s="25" t="str">
        <f t="shared" si="4"/>
        <v xml:space="preserve">  </v>
      </c>
      <c r="H65" s="32"/>
      <c r="I65" s="32"/>
      <c r="J65" s="32"/>
      <c r="K65" s="32"/>
      <c r="L65" s="32"/>
      <c r="M65" s="32"/>
      <c r="N65" s="32"/>
      <c r="O65" s="30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9"/>
      <c r="AD65" s="19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</row>
    <row r="66" spans="1:53" ht="18.600000000000001" thickBot="1" x14ac:dyDescent="0.35">
      <c r="A66" s="65"/>
      <c r="B66" s="67"/>
      <c r="C66" s="47" t="str">
        <f t="shared" ref="C66:C97" si="10">IFERROR((ROUND(D66-E66,1)&amp;" - "&amp;ROUND(D66+E66,1)),"  ")</f>
        <v xml:space="preserve">  </v>
      </c>
      <c r="D66" s="43" t="str">
        <f t="shared" ref="D66:D108" si="11">IFERROR(AVERAGE(H66:BA66),"  ")</f>
        <v xml:space="preserve">  </v>
      </c>
      <c r="E66" s="24" t="str">
        <f t="shared" ref="E66:E108" si="12">IFERROR(1*(STDEVA(H66:BA66)),"  ")</f>
        <v xml:space="preserve">  </v>
      </c>
      <c r="F66" s="25" t="str">
        <f t="shared" ref="F66:F108" si="13">IFERROR(ROUND(D66-E66,1),"  ")</f>
        <v xml:space="preserve">  </v>
      </c>
      <c r="G66" s="25" t="str">
        <f t="shared" ref="G66:G108" si="14">IFERROR(ROUND(D66+E66,1),"  ")</f>
        <v xml:space="preserve">  </v>
      </c>
      <c r="H66" s="32"/>
      <c r="I66" s="32"/>
      <c r="J66" s="32"/>
      <c r="K66" s="32"/>
      <c r="L66" s="32"/>
      <c r="M66" s="32"/>
      <c r="N66" s="32"/>
      <c r="O66" s="30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9"/>
      <c r="AD66" s="19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</row>
    <row r="67" spans="1:53" ht="18.600000000000001" thickBot="1" x14ac:dyDescent="0.35">
      <c r="A67" s="65"/>
      <c r="B67" s="67"/>
      <c r="C67" s="47" t="str">
        <f t="shared" si="10"/>
        <v xml:space="preserve">  </v>
      </c>
      <c r="D67" s="43" t="str">
        <f t="shared" si="11"/>
        <v xml:space="preserve">  </v>
      </c>
      <c r="E67" s="24" t="str">
        <f t="shared" si="12"/>
        <v xml:space="preserve">  </v>
      </c>
      <c r="F67" s="25" t="str">
        <f t="shared" si="13"/>
        <v xml:space="preserve">  </v>
      </c>
      <c r="G67" s="25" t="str">
        <f t="shared" si="14"/>
        <v xml:space="preserve">  </v>
      </c>
      <c r="H67" s="32"/>
      <c r="I67" s="32"/>
      <c r="J67" s="32"/>
      <c r="K67" s="32"/>
      <c r="L67" s="32"/>
      <c r="M67" s="32"/>
      <c r="N67" s="32"/>
      <c r="O67" s="30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9"/>
      <c r="AD67" s="19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</row>
    <row r="68" spans="1:53" ht="18.600000000000001" thickBot="1" x14ac:dyDescent="0.35">
      <c r="A68" s="65"/>
      <c r="B68" s="67"/>
      <c r="C68" s="47" t="str">
        <f t="shared" si="10"/>
        <v xml:space="preserve">  </v>
      </c>
      <c r="D68" s="43" t="str">
        <f t="shared" si="11"/>
        <v xml:space="preserve">  </v>
      </c>
      <c r="E68" s="24" t="str">
        <f t="shared" si="12"/>
        <v xml:space="preserve">  </v>
      </c>
      <c r="F68" s="25" t="str">
        <f t="shared" si="13"/>
        <v xml:space="preserve">  </v>
      </c>
      <c r="G68" s="25" t="str">
        <f t="shared" si="14"/>
        <v xml:space="preserve">  </v>
      </c>
      <c r="H68" s="32"/>
      <c r="I68" s="32"/>
      <c r="J68" s="32"/>
      <c r="K68" s="32"/>
      <c r="L68" s="32"/>
      <c r="M68" s="32"/>
      <c r="N68" s="32"/>
      <c r="O68" s="30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9"/>
      <c r="AD68" s="19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</row>
    <row r="69" spans="1:53" ht="18.600000000000001" thickBot="1" x14ac:dyDescent="0.35">
      <c r="A69" s="65"/>
      <c r="B69" s="67"/>
      <c r="C69" s="47" t="str">
        <f t="shared" si="10"/>
        <v xml:space="preserve">  </v>
      </c>
      <c r="D69" s="43" t="str">
        <f t="shared" si="11"/>
        <v xml:space="preserve">  </v>
      </c>
      <c r="E69" s="24" t="str">
        <f t="shared" si="12"/>
        <v xml:space="preserve">  </v>
      </c>
      <c r="F69" s="25" t="str">
        <f t="shared" si="13"/>
        <v xml:space="preserve">  </v>
      </c>
      <c r="G69" s="25" t="str">
        <f t="shared" si="14"/>
        <v xml:space="preserve">  </v>
      </c>
      <c r="H69" s="32"/>
      <c r="I69" s="32"/>
      <c r="J69" s="32"/>
      <c r="K69" s="32"/>
      <c r="L69" s="32"/>
      <c r="M69" s="32"/>
      <c r="N69" s="32"/>
      <c r="O69" s="30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9"/>
      <c r="AD69" s="19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</row>
    <row r="70" spans="1:53" ht="18.600000000000001" thickBot="1" x14ac:dyDescent="0.35">
      <c r="A70" s="65"/>
      <c r="B70" s="67"/>
      <c r="C70" s="47" t="str">
        <f t="shared" si="10"/>
        <v xml:space="preserve">  </v>
      </c>
      <c r="D70" s="43" t="str">
        <f t="shared" si="11"/>
        <v xml:space="preserve">  </v>
      </c>
      <c r="E70" s="24" t="str">
        <f t="shared" si="12"/>
        <v xml:space="preserve">  </v>
      </c>
      <c r="F70" s="25" t="str">
        <f t="shared" si="13"/>
        <v xml:space="preserve">  </v>
      </c>
      <c r="G70" s="25" t="str">
        <f t="shared" si="14"/>
        <v xml:space="preserve">  </v>
      </c>
      <c r="H70" s="32"/>
      <c r="I70" s="32"/>
      <c r="J70" s="32"/>
      <c r="K70" s="32"/>
      <c r="L70" s="32"/>
      <c r="M70" s="32"/>
      <c r="N70" s="32"/>
      <c r="O70" s="30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9"/>
      <c r="AD70" s="19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</row>
    <row r="71" spans="1:53" ht="18.600000000000001" thickBot="1" x14ac:dyDescent="0.35">
      <c r="A71" s="65"/>
      <c r="B71" s="67"/>
      <c r="C71" s="47" t="str">
        <f t="shared" si="10"/>
        <v xml:space="preserve">  </v>
      </c>
      <c r="D71" s="43" t="str">
        <f t="shared" si="11"/>
        <v xml:space="preserve">  </v>
      </c>
      <c r="E71" s="24" t="str">
        <f t="shared" si="12"/>
        <v xml:space="preserve">  </v>
      </c>
      <c r="F71" s="25" t="str">
        <f t="shared" si="13"/>
        <v xml:space="preserve">  </v>
      </c>
      <c r="G71" s="25" t="str">
        <f t="shared" si="14"/>
        <v xml:space="preserve">  </v>
      </c>
      <c r="H71" s="32"/>
      <c r="I71" s="32"/>
      <c r="J71" s="32"/>
      <c r="K71" s="32"/>
      <c r="L71" s="32"/>
      <c r="M71" s="32"/>
      <c r="N71" s="32"/>
      <c r="O71" s="30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9"/>
      <c r="AD71" s="19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</row>
    <row r="72" spans="1:53" ht="18.600000000000001" thickBot="1" x14ac:dyDescent="0.35">
      <c r="A72" s="65"/>
      <c r="B72" s="67"/>
      <c r="C72" s="47" t="str">
        <f t="shared" si="10"/>
        <v xml:space="preserve">  </v>
      </c>
      <c r="D72" s="43" t="str">
        <f t="shared" si="11"/>
        <v xml:space="preserve">  </v>
      </c>
      <c r="E72" s="24" t="str">
        <f t="shared" si="12"/>
        <v xml:space="preserve">  </v>
      </c>
      <c r="F72" s="25" t="str">
        <f t="shared" si="13"/>
        <v xml:space="preserve">  </v>
      </c>
      <c r="G72" s="25" t="str">
        <f t="shared" si="14"/>
        <v xml:space="preserve">  </v>
      </c>
      <c r="H72" s="32"/>
      <c r="I72" s="32"/>
      <c r="J72" s="32"/>
      <c r="K72" s="32"/>
      <c r="L72" s="32"/>
      <c r="M72" s="32"/>
      <c r="N72" s="32"/>
      <c r="O72" s="30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9"/>
      <c r="AD72" s="19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</row>
    <row r="73" spans="1:53" ht="18.600000000000001" thickBot="1" x14ac:dyDescent="0.35">
      <c r="A73" s="65"/>
      <c r="B73" s="67"/>
      <c r="C73" s="47" t="str">
        <f t="shared" si="10"/>
        <v xml:space="preserve">  </v>
      </c>
      <c r="D73" s="43" t="str">
        <f t="shared" si="11"/>
        <v xml:space="preserve">  </v>
      </c>
      <c r="E73" s="24" t="str">
        <f t="shared" si="12"/>
        <v xml:space="preserve">  </v>
      </c>
      <c r="F73" s="25" t="str">
        <f t="shared" si="13"/>
        <v xml:space="preserve">  </v>
      </c>
      <c r="G73" s="25" t="str">
        <f t="shared" si="14"/>
        <v xml:space="preserve">  </v>
      </c>
      <c r="H73" s="32"/>
      <c r="I73" s="32"/>
      <c r="J73" s="32"/>
      <c r="K73" s="32"/>
      <c r="L73" s="32"/>
      <c r="M73" s="32"/>
      <c r="N73" s="32"/>
      <c r="O73" s="30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9"/>
      <c r="AD73" s="19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</row>
    <row r="74" spans="1:53" ht="18.600000000000001" thickBot="1" x14ac:dyDescent="0.35">
      <c r="A74" s="65"/>
      <c r="B74" s="67"/>
      <c r="C74" s="47" t="str">
        <f t="shared" si="10"/>
        <v xml:space="preserve">  </v>
      </c>
      <c r="D74" s="43" t="str">
        <f t="shared" si="11"/>
        <v xml:space="preserve">  </v>
      </c>
      <c r="E74" s="24" t="str">
        <f t="shared" si="12"/>
        <v xml:space="preserve">  </v>
      </c>
      <c r="F74" s="25" t="str">
        <f t="shared" si="13"/>
        <v xml:space="preserve">  </v>
      </c>
      <c r="G74" s="25" t="str">
        <f t="shared" si="14"/>
        <v xml:space="preserve">  </v>
      </c>
      <c r="H74" s="32"/>
      <c r="I74" s="32"/>
      <c r="J74" s="32"/>
      <c r="K74" s="32"/>
      <c r="L74" s="32"/>
      <c r="M74" s="32"/>
      <c r="N74" s="32"/>
      <c r="O74" s="30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9"/>
      <c r="AD74" s="19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</row>
    <row r="75" spans="1:53" ht="18.600000000000001" thickBot="1" x14ac:dyDescent="0.35">
      <c r="A75" s="65"/>
      <c r="B75" s="67"/>
      <c r="C75" s="47" t="str">
        <f t="shared" si="10"/>
        <v xml:space="preserve">  </v>
      </c>
      <c r="D75" s="43" t="str">
        <f t="shared" si="11"/>
        <v xml:space="preserve">  </v>
      </c>
      <c r="E75" s="24" t="str">
        <f t="shared" si="12"/>
        <v xml:space="preserve">  </v>
      </c>
      <c r="F75" s="25" t="str">
        <f t="shared" si="13"/>
        <v xml:space="preserve">  </v>
      </c>
      <c r="G75" s="25" t="str">
        <f t="shared" si="14"/>
        <v xml:space="preserve">  </v>
      </c>
      <c r="H75" s="32"/>
      <c r="I75" s="32"/>
      <c r="J75" s="32"/>
      <c r="K75" s="32"/>
      <c r="L75" s="32"/>
      <c r="M75" s="32"/>
      <c r="N75" s="32"/>
      <c r="O75" s="30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9"/>
      <c r="AD75" s="19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</row>
    <row r="76" spans="1:53" ht="18.600000000000001" thickBot="1" x14ac:dyDescent="0.35">
      <c r="A76" s="65"/>
      <c r="B76" s="67"/>
      <c r="C76" s="47" t="str">
        <f t="shared" si="10"/>
        <v xml:space="preserve">  </v>
      </c>
      <c r="D76" s="43" t="str">
        <f t="shared" si="11"/>
        <v xml:space="preserve">  </v>
      </c>
      <c r="E76" s="24" t="str">
        <f t="shared" si="12"/>
        <v xml:space="preserve">  </v>
      </c>
      <c r="F76" s="25" t="str">
        <f t="shared" si="13"/>
        <v xml:space="preserve">  </v>
      </c>
      <c r="G76" s="25" t="str">
        <f t="shared" si="14"/>
        <v xml:space="preserve">  </v>
      </c>
      <c r="H76" s="32"/>
      <c r="I76" s="32"/>
      <c r="J76" s="32"/>
      <c r="K76" s="32"/>
      <c r="L76" s="32"/>
      <c r="M76" s="32"/>
      <c r="N76" s="32"/>
      <c r="O76" s="30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9"/>
      <c r="AD76" s="19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</row>
    <row r="77" spans="1:53" ht="18.600000000000001" thickBot="1" x14ac:dyDescent="0.35">
      <c r="A77" s="65"/>
      <c r="B77" s="67"/>
      <c r="C77" s="47" t="str">
        <f t="shared" si="10"/>
        <v xml:space="preserve">  </v>
      </c>
      <c r="D77" s="43" t="str">
        <f t="shared" si="11"/>
        <v xml:space="preserve">  </v>
      </c>
      <c r="E77" s="24" t="str">
        <f t="shared" si="12"/>
        <v xml:space="preserve">  </v>
      </c>
      <c r="F77" s="25" t="str">
        <f t="shared" si="13"/>
        <v xml:space="preserve">  </v>
      </c>
      <c r="G77" s="25" t="str">
        <f t="shared" si="14"/>
        <v xml:space="preserve">  </v>
      </c>
      <c r="H77" s="32"/>
      <c r="I77" s="32"/>
      <c r="J77" s="32"/>
      <c r="K77" s="32"/>
      <c r="L77" s="32"/>
      <c r="M77" s="32"/>
      <c r="N77" s="32"/>
      <c r="O77" s="30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9"/>
      <c r="AD77" s="19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</row>
    <row r="78" spans="1:53" ht="18.600000000000001" thickBot="1" x14ac:dyDescent="0.35">
      <c r="A78" s="65"/>
      <c r="B78" s="67"/>
      <c r="C78" s="47" t="str">
        <f t="shared" si="10"/>
        <v xml:space="preserve">  </v>
      </c>
      <c r="D78" s="43" t="str">
        <f t="shared" si="11"/>
        <v xml:space="preserve">  </v>
      </c>
      <c r="E78" s="24" t="str">
        <f t="shared" si="12"/>
        <v xml:space="preserve">  </v>
      </c>
      <c r="F78" s="25" t="str">
        <f t="shared" si="13"/>
        <v xml:space="preserve">  </v>
      </c>
      <c r="G78" s="25" t="str">
        <f t="shared" si="14"/>
        <v xml:space="preserve">  </v>
      </c>
      <c r="H78" s="32"/>
      <c r="I78" s="32"/>
      <c r="J78" s="32"/>
      <c r="K78" s="32"/>
      <c r="L78" s="32"/>
      <c r="M78" s="32"/>
      <c r="N78" s="32"/>
      <c r="O78" s="30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9"/>
      <c r="AD78" s="19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53" ht="18.600000000000001" thickBot="1" x14ac:dyDescent="0.35">
      <c r="A79" s="65"/>
      <c r="B79" s="67"/>
      <c r="C79" s="47" t="str">
        <f t="shared" si="10"/>
        <v xml:space="preserve">  </v>
      </c>
      <c r="D79" s="43" t="str">
        <f t="shared" si="11"/>
        <v xml:space="preserve">  </v>
      </c>
      <c r="E79" s="24" t="str">
        <f t="shared" si="12"/>
        <v xml:space="preserve">  </v>
      </c>
      <c r="F79" s="25" t="str">
        <f t="shared" si="13"/>
        <v xml:space="preserve">  </v>
      </c>
      <c r="G79" s="25" t="str">
        <f t="shared" si="14"/>
        <v xml:space="preserve">  </v>
      </c>
      <c r="H79" s="32"/>
      <c r="I79" s="32"/>
      <c r="J79" s="32"/>
      <c r="K79" s="32"/>
      <c r="L79" s="32"/>
      <c r="M79" s="32"/>
      <c r="N79" s="32"/>
      <c r="O79" s="30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9"/>
      <c r="AD79" s="19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</row>
    <row r="80" spans="1:53" ht="18.600000000000001" thickBot="1" x14ac:dyDescent="0.35">
      <c r="A80" s="65"/>
      <c r="B80" s="67"/>
      <c r="C80" s="47" t="str">
        <f t="shared" si="10"/>
        <v xml:space="preserve">  </v>
      </c>
      <c r="D80" s="43" t="str">
        <f t="shared" si="11"/>
        <v xml:space="preserve">  </v>
      </c>
      <c r="E80" s="24" t="str">
        <f t="shared" si="12"/>
        <v xml:space="preserve">  </v>
      </c>
      <c r="F80" s="25" t="str">
        <f t="shared" si="13"/>
        <v xml:space="preserve">  </v>
      </c>
      <c r="G80" s="25" t="str">
        <f t="shared" si="14"/>
        <v xml:space="preserve">  </v>
      </c>
      <c r="H80" s="32"/>
      <c r="I80" s="32"/>
      <c r="J80" s="32"/>
      <c r="K80" s="32"/>
      <c r="L80" s="32"/>
      <c r="M80" s="32"/>
      <c r="N80" s="32"/>
      <c r="O80" s="30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9"/>
      <c r="AD80" s="19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</row>
    <row r="81" spans="1:53" ht="18.600000000000001" thickBot="1" x14ac:dyDescent="0.35">
      <c r="A81" s="65"/>
      <c r="B81" s="67"/>
      <c r="C81" s="47" t="str">
        <f t="shared" si="10"/>
        <v xml:space="preserve">  </v>
      </c>
      <c r="D81" s="43" t="str">
        <f t="shared" si="11"/>
        <v xml:space="preserve">  </v>
      </c>
      <c r="E81" s="24" t="str">
        <f t="shared" si="12"/>
        <v xml:space="preserve">  </v>
      </c>
      <c r="F81" s="25" t="str">
        <f t="shared" si="13"/>
        <v xml:space="preserve">  </v>
      </c>
      <c r="G81" s="25" t="str">
        <f t="shared" si="14"/>
        <v xml:space="preserve">  </v>
      </c>
      <c r="H81" s="32"/>
      <c r="I81" s="32"/>
      <c r="J81" s="32"/>
      <c r="K81" s="32"/>
      <c r="L81" s="32"/>
      <c r="M81" s="32"/>
      <c r="N81" s="32"/>
      <c r="O81" s="30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9"/>
      <c r="AD81" s="19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</row>
    <row r="82" spans="1:53" ht="18.600000000000001" thickBot="1" x14ac:dyDescent="0.35">
      <c r="A82" s="65"/>
      <c r="B82" s="67"/>
      <c r="C82" s="47" t="str">
        <f t="shared" si="10"/>
        <v xml:space="preserve">  </v>
      </c>
      <c r="D82" s="43" t="str">
        <f t="shared" si="11"/>
        <v xml:space="preserve">  </v>
      </c>
      <c r="E82" s="24" t="str">
        <f t="shared" si="12"/>
        <v xml:space="preserve">  </v>
      </c>
      <c r="F82" s="25" t="str">
        <f t="shared" si="13"/>
        <v xml:space="preserve">  </v>
      </c>
      <c r="G82" s="25" t="str">
        <f t="shared" si="14"/>
        <v xml:space="preserve">  </v>
      </c>
      <c r="H82" s="32"/>
      <c r="I82" s="32"/>
      <c r="J82" s="32"/>
      <c r="K82" s="32"/>
      <c r="L82" s="32"/>
      <c r="M82" s="32"/>
      <c r="N82" s="32"/>
      <c r="O82" s="30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9"/>
      <c r="AD82" s="19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</row>
    <row r="83" spans="1:53" ht="18.600000000000001" thickBot="1" x14ac:dyDescent="0.35">
      <c r="A83" s="65"/>
      <c r="B83" s="67"/>
      <c r="C83" s="47" t="str">
        <f t="shared" si="10"/>
        <v xml:space="preserve">  </v>
      </c>
      <c r="D83" s="43" t="str">
        <f t="shared" si="11"/>
        <v xml:space="preserve">  </v>
      </c>
      <c r="E83" s="24" t="str">
        <f t="shared" si="12"/>
        <v xml:space="preserve">  </v>
      </c>
      <c r="F83" s="25" t="str">
        <f t="shared" si="13"/>
        <v xml:space="preserve">  </v>
      </c>
      <c r="G83" s="25" t="str">
        <f t="shared" si="14"/>
        <v xml:space="preserve">  </v>
      </c>
      <c r="H83" s="32"/>
      <c r="I83" s="32"/>
      <c r="J83" s="32"/>
      <c r="K83" s="32"/>
      <c r="L83" s="32"/>
      <c r="M83" s="32"/>
      <c r="N83" s="32"/>
      <c r="O83" s="30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9"/>
      <c r="AD83" s="19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</row>
    <row r="84" spans="1:53" ht="18.600000000000001" thickBot="1" x14ac:dyDescent="0.35">
      <c r="A84" s="65"/>
      <c r="B84" s="67"/>
      <c r="C84" s="47" t="str">
        <f t="shared" si="10"/>
        <v xml:space="preserve">  </v>
      </c>
      <c r="D84" s="43" t="str">
        <f t="shared" si="11"/>
        <v xml:space="preserve">  </v>
      </c>
      <c r="E84" s="24" t="str">
        <f t="shared" si="12"/>
        <v xml:space="preserve">  </v>
      </c>
      <c r="F84" s="25" t="str">
        <f t="shared" si="13"/>
        <v xml:space="preserve">  </v>
      </c>
      <c r="G84" s="25" t="str">
        <f t="shared" si="14"/>
        <v xml:space="preserve">  </v>
      </c>
      <c r="H84" s="32"/>
      <c r="I84" s="32"/>
      <c r="J84" s="32"/>
      <c r="K84" s="32"/>
      <c r="L84" s="32"/>
      <c r="M84" s="32"/>
      <c r="N84" s="32"/>
      <c r="O84" s="30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9"/>
      <c r="AD84" s="19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</row>
    <row r="85" spans="1:53" ht="18.600000000000001" thickBot="1" x14ac:dyDescent="0.35">
      <c r="A85" s="65"/>
      <c r="B85" s="67"/>
      <c r="C85" s="47" t="str">
        <f t="shared" si="10"/>
        <v xml:space="preserve">  </v>
      </c>
      <c r="D85" s="43" t="str">
        <f t="shared" si="11"/>
        <v xml:space="preserve">  </v>
      </c>
      <c r="E85" s="24" t="str">
        <f t="shared" si="12"/>
        <v xml:space="preserve">  </v>
      </c>
      <c r="F85" s="25" t="str">
        <f t="shared" si="13"/>
        <v xml:space="preserve">  </v>
      </c>
      <c r="G85" s="25" t="str">
        <f t="shared" si="14"/>
        <v xml:space="preserve">  </v>
      </c>
      <c r="H85" s="32"/>
      <c r="I85" s="32"/>
      <c r="J85" s="32"/>
      <c r="K85" s="32"/>
      <c r="L85" s="32"/>
      <c r="M85" s="32"/>
      <c r="N85" s="32"/>
      <c r="O85" s="30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9"/>
      <c r="AD85" s="19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</row>
    <row r="86" spans="1:53" ht="18.600000000000001" thickBot="1" x14ac:dyDescent="0.35">
      <c r="A86" s="65"/>
      <c r="B86" s="67"/>
      <c r="C86" s="47" t="str">
        <f t="shared" si="10"/>
        <v xml:space="preserve">  </v>
      </c>
      <c r="D86" s="43" t="str">
        <f t="shared" si="11"/>
        <v xml:space="preserve">  </v>
      </c>
      <c r="E86" s="24" t="str">
        <f t="shared" si="12"/>
        <v xml:space="preserve">  </v>
      </c>
      <c r="F86" s="25" t="str">
        <f t="shared" si="13"/>
        <v xml:space="preserve">  </v>
      </c>
      <c r="G86" s="25" t="str">
        <f t="shared" si="14"/>
        <v xml:space="preserve">  </v>
      </c>
      <c r="H86" s="32"/>
      <c r="I86" s="32"/>
      <c r="J86" s="32"/>
      <c r="K86" s="32"/>
      <c r="L86" s="32"/>
      <c r="M86" s="32"/>
      <c r="N86" s="32"/>
      <c r="O86" s="30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9"/>
      <c r="AD86" s="19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</row>
    <row r="87" spans="1:53" ht="18.600000000000001" thickBot="1" x14ac:dyDescent="0.35">
      <c r="A87" s="65"/>
      <c r="B87" s="67"/>
      <c r="C87" s="47" t="str">
        <f t="shared" si="10"/>
        <v xml:space="preserve">  </v>
      </c>
      <c r="D87" s="43" t="str">
        <f t="shared" si="11"/>
        <v xml:space="preserve">  </v>
      </c>
      <c r="E87" s="24" t="str">
        <f t="shared" si="12"/>
        <v xml:space="preserve">  </v>
      </c>
      <c r="F87" s="25" t="str">
        <f t="shared" si="13"/>
        <v xml:space="preserve">  </v>
      </c>
      <c r="G87" s="25" t="str">
        <f t="shared" si="14"/>
        <v xml:space="preserve">  </v>
      </c>
      <c r="H87" s="32"/>
      <c r="I87" s="32"/>
      <c r="J87" s="32"/>
      <c r="K87" s="32"/>
      <c r="L87" s="32"/>
      <c r="M87" s="32"/>
      <c r="N87" s="32"/>
      <c r="O87" s="30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9"/>
      <c r="AD87" s="19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</row>
    <row r="88" spans="1:53" ht="18.600000000000001" thickBot="1" x14ac:dyDescent="0.35">
      <c r="A88" s="65"/>
      <c r="B88" s="67"/>
      <c r="C88" s="47" t="str">
        <f t="shared" si="10"/>
        <v xml:space="preserve">  </v>
      </c>
      <c r="D88" s="43" t="str">
        <f t="shared" si="11"/>
        <v xml:space="preserve">  </v>
      </c>
      <c r="E88" s="24" t="str">
        <f t="shared" si="12"/>
        <v xml:space="preserve">  </v>
      </c>
      <c r="F88" s="25" t="str">
        <f t="shared" si="13"/>
        <v xml:space="preserve">  </v>
      </c>
      <c r="G88" s="25" t="str">
        <f t="shared" si="14"/>
        <v xml:space="preserve">  </v>
      </c>
      <c r="H88" s="32"/>
      <c r="I88" s="32"/>
      <c r="J88" s="32"/>
      <c r="K88" s="32"/>
      <c r="L88" s="32"/>
      <c r="M88" s="32"/>
      <c r="N88" s="32"/>
      <c r="O88" s="30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9"/>
      <c r="AD88" s="19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</row>
    <row r="89" spans="1:53" ht="18.600000000000001" thickBot="1" x14ac:dyDescent="0.35">
      <c r="A89" s="65"/>
      <c r="B89" s="67"/>
      <c r="C89" s="47" t="str">
        <f t="shared" si="10"/>
        <v xml:space="preserve">  </v>
      </c>
      <c r="D89" s="43" t="str">
        <f t="shared" si="11"/>
        <v xml:space="preserve">  </v>
      </c>
      <c r="E89" s="24" t="str">
        <f t="shared" si="12"/>
        <v xml:space="preserve">  </v>
      </c>
      <c r="F89" s="25" t="str">
        <f t="shared" si="13"/>
        <v xml:space="preserve">  </v>
      </c>
      <c r="G89" s="25" t="str">
        <f t="shared" si="14"/>
        <v xml:space="preserve">  </v>
      </c>
      <c r="H89" s="32"/>
      <c r="I89" s="32"/>
      <c r="J89" s="32"/>
      <c r="K89" s="32"/>
      <c r="L89" s="32"/>
      <c r="M89" s="32"/>
      <c r="N89" s="32"/>
      <c r="O89" s="30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9"/>
      <c r="AD89" s="19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</row>
    <row r="90" spans="1:53" ht="18.600000000000001" thickBot="1" x14ac:dyDescent="0.35">
      <c r="A90" s="65"/>
      <c r="B90" s="67"/>
      <c r="C90" s="47" t="str">
        <f t="shared" si="10"/>
        <v xml:space="preserve">  </v>
      </c>
      <c r="D90" s="43" t="str">
        <f t="shared" si="11"/>
        <v xml:space="preserve">  </v>
      </c>
      <c r="E90" s="24" t="str">
        <f t="shared" si="12"/>
        <v xml:space="preserve">  </v>
      </c>
      <c r="F90" s="25" t="str">
        <f t="shared" si="13"/>
        <v xml:space="preserve">  </v>
      </c>
      <c r="G90" s="25" t="str">
        <f t="shared" si="14"/>
        <v xml:space="preserve">  </v>
      </c>
      <c r="H90" s="32"/>
      <c r="I90" s="32"/>
      <c r="J90" s="32"/>
      <c r="K90" s="32"/>
      <c r="L90" s="32"/>
      <c r="M90" s="32"/>
      <c r="N90" s="32"/>
      <c r="O90" s="30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9"/>
      <c r="AD90" s="19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</row>
    <row r="91" spans="1:53" ht="18.600000000000001" thickBot="1" x14ac:dyDescent="0.35">
      <c r="A91" s="65"/>
      <c r="B91" s="67"/>
      <c r="C91" s="47" t="str">
        <f t="shared" si="10"/>
        <v xml:space="preserve">  </v>
      </c>
      <c r="D91" s="43" t="str">
        <f t="shared" si="11"/>
        <v xml:space="preserve">  </v>
      </c>
      <c r="E91" s="24" t="str">
        <f t="shared" si="12"/>
        <v xml:space="preserve">  </v>
      </c>
      <c r="F91" s="25" t="str">
        <f t="shared" si="13"/>
        <v xml:space="preserve">  </v>
      </c>
      <c r="G91" s="25" t="str">
        <f t="shared" si="14"/>
        <v xml:space="preserve">  </v>
      </c>
      <c r="H91" s="32"/>
      <c r="I91" s="32"/>
      <c r="J91" s="32"/>
      <c r="K91" s="32"/>
      <c r="L91" s="32"/>
      <c r="M91" s="32"/>
      <c r="N91" s="32"/>
      <c r="O91" s="30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9"/>
      <c r="AD91" s="19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</row>
    <row r="92" spans="1:53" ht="18.600000000000001" thickBot="1" x14ac:dyDescent="0.35">
      <c r="A92" s="65"/>
      <c r="B92" s="67"/>
      <c r="C92" s="47" t="str">
        <f t="shared" si="10"/>
        <v xml:space="preserve">  </v>
      </c>
      <c r="D92" s="43" t="str">
        <f t="shared" si="11"/>
        <v xml:space="preserve">  </v>
      </c>
      <c r="E92" s="24" t="str">
        <f t="shared" si="12"/>
        <v xml:space="preserve">  </v>
      </c>
      <c r="F92" s="25" t="str">
        <f t="shared" si="13"/>
        <v xml:space="preserve">  </v>
      </c>
      <c r="G92" s="25" t="str">
        <f t="shared" si="14"/>
        <v xml:space="preserve">  </v>
      </c>
      <c r="H92" s="32"/>
      <c r="I92" s="32"/>
      <c r="J92" s="32"/>
      <c r="K92" s="32"/>
      <c r="L92" s="32"/>
      <c r="M92" s="32"/>
      <c r="N92" s="32"/>
      <c r="O92" s="30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9"/>
      <c r="AD92" s="19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</row>
    <row r="93" spans="1:53" ht="18.600000000000001" thickBot="1" x14ac:dyDescent="0.35">
      <c r="A93" s="65"/>
      <c r="B93" s="67"/>
      <c r="C93" s="47" t="str">
        <f t="shared" si="10"/>
        <v xml:space="preserve">  </v>
      </c>
      <c r="D93" s="43" t="str">
        <f t="shared" si="11"/>
        <v xml:space="preserve">  </v>
      </c>
      <c r="E93" s="24" t="str">
        <f t="shared" si="12"/>
        <v xml:space="preserve">  </v>
      </c>
      <c r="F93" s="25" t="str">
        <f t="shared" si="13"/>
        <v xml:space="preserve">  </v>
      </c>
      <c r="G93" s="25" t="str">
        <f t="shared" si="14"/>
        <v xml:space="preserve">  </v>
      </c>
      <c r="H93" s="32"/>
      <c r="I93" s="32"/>
      <c r="J93" s="32"/>
      <c r="K93" s="32"/>
      <c r="L93" s="32"/>
      <c r="M93" s="32"/>
      <c r="N93" s="32"/>
      <c r="O93" s="30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9"/>
      <c r="AD93" s="19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</row>
    <row r="94" spans="1:53" ht="18.600000000000001" thickBot="1" x14ac:dyDescent="0.35">
      <c r="A94" s="65"/>
      <c r="B94" s="67"/>
      <c r="C94" s="47" t="str">
        <f t="shared" si="10"/>
        <v xml:space="preserve">  </v>
      </c>
      <c r="D94" s="43" t="str">
        <f t="shared" si="11"/>
        <v xml:space="preserve">  </v>
      </c>
      <c r="E94" s="24" t="str">
        <f t="shared" si="12"/>
        <v xml:space="preserve">  </v>
      </c>
      <c r="F94" s="25" t="str">
        <f t="shared" si="13"/>
        <v xml:space="preserve">  </v>
      </c>
      <c r="G94" s="25" t="str">
        <f t="shared" si="14"/>
        <v xml:space="preserve">  </v>
      </c>
      <c r="H94" s="32"/>
      <c r="I94" s="32"/>
      <c r="J94" s="32"/>
      <c r="K94" s="32"/>
      <c r="L94" s="32"/>
      <c r="M94" s="32"/>
      <c r="N94" s="32"/>
      <c r="O94" s="30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9"/>
      <c r="AD94" s="19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</row>
    <row r="95" spans="1:53" ht="18.600000000000001" thickBot="1" x14ac:dyDescent="0.35">
      <c r="A95" s="65"/>
      <c r="B95" s="67"/>
      <c r="C95" s="47" t="str">
        <f t="shared" si="10"/>
        <v xml:space="preserve">  </v>
      </c>
      <c r="D95" s="43" t="str">
        <f t="shared" si="11"/>
        <v xml:space="preserve">  </v>
      </c>
      <c r="E95" s="24" t="str">
        <f t="shared" si="12"/>
        <v xml:space="preserve">  </v>
      </c>
      <c r="F95" s="25" t="str">
        <f t="shared" si="13"/>
        <v xml:space="preserve">  </v>
      </c>
      <c r="G95" s="25" t="str">
        <f t="shared" si="14"/>
        <v xml:space="preserve">  </v>
      </c>
      <c r="H95" s="32"/>
      <c r="I95" s="32"/>
      <c r="J95" s="32"/>
      <c r="K95" s="32"/>
      <c r="L95" s="32"/>
      <c r="M95" s="32"/>
      <c r="N95" s="32"/>
      <c r="O95" s="30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9"/>
      <c r="AD95" s="19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</row>
    <row r="96" spans="1:53" ht="18.600000000000001" thickBot="1" x14ac:dyDescent="0.35">
      <c r="A96" s="65"/>
      <c r="B96" s="67"/>
      <c r="C96" s="47" t="str">
        <f t="shared" si="10"/>
        <v xml:space="preserve">  </v>
      </c>
      <c r="D96" s="43" t="str">
        <f t="shared" si="11"/>
        <v xml:space="preserve">  </v>
      </c>
      <c r="E96" s="24" t="str">
        <f t="shared" si="12"/>
        <v xml:space="preserve">  </v>
      </c>
      <c r="F96" s="25" t="str">
        <f t="shared" si="13"/>
        <v xml:space="preserve">  </v>
      </c>
      <c r="G96" s="25" t="str">
        <f t="shared" si="14"/>
        <v xml:space="preserve">  </v>
      </c>
      <c r="H96" s="32"/>
      <c r="I96" s="32"/>
      <c r="J96" s="32"/>
      <c r="K96" s="32"/>
      <c r="L96" s="32"/>
      <c r="M96" s="32"/>
      <c r="N96" s="32"/>
      <c r="O96" s="30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9"/>
      <c r="AD96" s="19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</row>
    <row r="97" spans="1:53" ht="18.600000000000001" thickBot="1" x14ac:dyDescent="0.35">
      <c r="A97" s="65"/>
      <c r="B97" s="67"/>
      <c r="C97" s="47" t="str">
        <f t="shared" si="10"/>
        <v xml:space="preserve">  </v>
      </c>
      <c r="D97" s="43" t="str">
        <f t="shared" si="11"/>
        <v xml:space="preserve">  </v>
      </c>
      <c r="E97" s="24" t="str">
        <f t="shared" si="12"/>
        <v xml:space="preserve">  </v>
      </c>
      <c r="F97" s="25" t="str">
        <f t="shared" si="13"/>
        <v xml:space="preserve">  </v>
      </c>
      <c r="G97" s="25" t="str">
        <f t="shared" si="14"/>
        <v xml:space="preserve">  </v>
      </c>
      <c r="H97" s="32"/>
      <c r="I97" s="32"/>
      <c r="J97" s="32"/>
      <c r="K97" s="32"/>
      <c r="L97" s="32"/>
      <c r="M97" s="32"/>
      <c r="N97" s="32"/>
      <c r="O97" s="30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9"/>
      <c r="AD97" s="19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</row>
    <row r="98" spans="1:53" ht="18.600000000000001" thickBot="1" x14ac:dyDescent="0.35">
      <c r="A98" s="65"/>
      <c r="B98" s="67"/>
      <c r="C98" s="47" t="str">
        <f t="shared" ref="C98:C108" si="15">IFERROR((ROUND(D98-E98,1)&amp;" - "&amp;ROUND(D98+E98,1)),"  ")</f>
        <v xml:space="preserve">  </v>
      </c>
      <c r="D98" s="44" t="str">
        <f t="shared" si="11"/>
        <v xml:space="preserve">  </v>
      </c>
      <c r="E98" s="33" t="str">
        <f t="shared" si="12"/>
        <v xml:space="preserve">  </v>
      </c>
      <c r="F98" s="34" t="str">
        <f t="shared" si="13"/>
        <v xml:space="preserve">  </v>
      </c>
      <c r="G98" s="34" t="str">
        <f t="shared" si="14"/>
        <v xml:space="preserve">  </v>
      </c>
      <c r="H98" s="35"/>
      <c r="I98" s="35"/>
      <c r="J98" s="35"/>
      <c r="K98" s="35"/>
      <c r="L98" s="35"/>
      <c r="M98" s="35"/>
      <c r="N98" s="35"/>
      <c r="O98" s="36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8"/>
      <c r="AD98" s="19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</row>
    <row r="99" spans="1:53" x14ac:dyDescent="0.3">
      <c r="A99" s="65"/>
      <c r="B99" s="68"/>
      <c r="C99" s="5" t="str">
        <f t="shared" si="15"/>
        <v xml:space="preserve">  </v>
      </c>
      <c r="D99" s="1" t="str">
        <f t="shared" si="11"/>
        <v xml:space="preserve">  </v>
      </c>
      <c r="E99" s="1" t="str">
        <f t="shared" si="12"/>
        <v xml:space="preserve">  </v>
      </c>
      <c r="F99" s="5" t="str">
        <f t="shared" si="13"/>
        <v xml:space="preserve">  </v>
      </c>
      <c r="G99" s="5" t="str">
        <f t="shared" si="14"/>
        <v xml:space="preserve">  </v>
      </c>
      <c r="H99" s="5"/>
      <c r="I99" s="5"/>
      <c r="J99" s="5"/>
      <c r="K99" s="5"/>
      <c r="L99" s="5"/>
      <c r="M99" s="5"/>
      <c r="N99" s="5"/>
      <c r="O99" s="2"/>
    </row>
    <row r="100" spans="1:53" x14ac:dyDescent="0.3">
      <c r="A100" s="65"/>
      <c r="B100" s="68"/>
      <c r="C100" s="5" t="str">
        <f t="shared" si="15"/>
        <v xml:space="preserve">  </v>
      </c>
      <c r="D100" s="1" t="str">
        <f t="shared" si="11"/>
        <v xml:space="preserve">  </v>
      </c>
      <c r="E100" s="1" t="str">
        <f t="shared" si="12"/>
        <v xml:space="preserve">  </v>
      </c>
      <c r="F100" s="5" t="str">
        <f t="shared" si="13"/>
        <v xml:space="preserve">  </v>
      </c>
      <c r="G100" s="5" t="str">
        <f t="shared" si="14"/>
        <v xml:space="preserve">  </v>
      </c>
      <c r="H100" s="5"/>
      <c r="I100" s="5"/>
      <c r="J100" s="5"/>
      <c r="K100" s="5"/>
      <c r="L100" s="5"/>
      <c r="M100" s="5"/>
      <c r="N100" s="5"/>
      <c r="O100" s="2"/>
    </row>
    <row r="101" spans="1:53" x14ac:dyDescent="0.3">
      <c r="A101" s="65"/>
      <c r="B101" s="68"/>
      <c r="C101" s="5" t="str">
        <f t="shared" si="15"/>
        <v xml:space="preserve">  </v>
      </c>
      <c r="D101" s="1" t="str">
        <f t="shared" si="11"/>
        <v xml:space="preserve">  </v>
      </c>
      <c r="E101" s="1" t="str">
        <f t="shared" si="12"/>
        <v xml:space="preserve">  </v>
      </c>
      <c r="F101" s="5" t="str">
        <f t="shared" si="13"/>
        <v xml:space="preserve">  </v>
      </c>
      <c r="G101" s="5" t="str">
        <f t="shared" si="14"/>
        <v xml:space="preserve">  </v>
      </c>
      <c r="H101" s="5"/>
      <c r="I101" s="5"/>
      <c r="J101" s="5"/>
      <c r="K101" s="5"/>
      <c r="L101" s="5"/>
      <c r="M101" s="5"/>
      <c r="N101" s="5"/>
      <c r="O101" s="2"/>
    </row>
    <row r="102" spans="1:53" x14ac:dyDescent="0.3">
      <c r="A102" s="65"/>
      <c r="B102" s="68"/>
      <c r="C102" s="5" t="str">
        <f t="shared" si="15"/>
        <v xml:space="preserve">  </v>
      </c>
      <c r="D102" s="1" t="str">
        <f t="shared" si="11"/>
        <v xml:space="preserve">  </v>
      </c>
      <c r="E102" s="1" t="str">
        <f t="shared" si="12"/>
        <v xml:space="preserve">  </v>
      </c>
      <c r="F102" s="5" t="str">
        <f t="shared" si="13"/>
        <v xml:space="preserve">  </v>
      </c>
      <c r="G102" s="5" t="str">
        <f t="shared" si="14"/>
        <v xml:space="preserve">  </v>
      </c>
      <c r="H102" s="5"/>
      <c r="I102" s="5"/>
      <c r="J102" s="5"/>
      <c r="K102" s="5"/>
      <c r="L102" s="5"/>
      <c r="M102" s="5"/>
      <c r="N102" s="5"/>
      <c r="O102" s="2"/>
    </row>
    <row r="103" spans="1:53" x14ac:dyDescent="0.3">
      <c r="A103" s="65"/>
      <c r="B103" s="68"/>
      <c r="C103" s="5" t="str">
        <f t="shared" si="15"/>
        <v xml:space="preserve">  </v>
      </c>
      <c r="D103" s="1" t="str">
        <f t="shared" si="11"/>
        <v xml:space="preserve">  </v>
      </c>
      <c r="E103" s="1" t="str">
        <f t="shared" si="12"/>
        <v xml:space="preserve">  </v>
      </c>
      <c r="F103" s="5" t="str">
        <f t="shared" si="13"/>
        <v xml:space="preserve">  </v>
      </c>
      <c r="G103" s="5" t="str">
        <f t="shared" si="14"/>
        <v xml:space="preserve">  </v>
      </c>
      <c r="H103" s="5"/>
      <c r="I103" s="5"/>
      <c r="J103" s="5"/>
      <c r="K103" s="5"/>
      <c r="L103" s="5"/>
      <c r="M103" s="5"/>
      <c r="N103" s="5"/>
      <c r="O103" s="2"/>
    </row>
    <row r="104" spans="1:53" x14ac:dyDescent="0.3">
      <c r="A104" s="65"/>
      <c r="B104" s="68"/>
      <c r="C104" s="5" t="str">
        <f t="shared" si="15"/>
        <v xml:space="preserve">  </v>
      </c>
      <c r="D104" s="1" t="str">
        <f t="shared" si="11"/>
        <v xml:space="preserve">  </v>
      </c>
      <c r="E104" s="1" t="str">
        <f t="shared" si="12"/>
        <v xml:space="preserve">  </v>
      </c>
      <c r="F104" s="5" t="str">
        <f t="shared" si="13"/>
        <v xml:space="preserve">  </v>
      </c>
      <c r="G104" s="5" t="str">
        <f t="shared" si="14"/>
        <v xml:space="preserve">  </v>
      </c>
      <c r="H104" s="5"/>
      <c r="I104" s="5"/>
      <c r="J104" s="5"/>
      <c r="K104" s="5"/>
      <c r="L104" s="5"/>
      <c r="M104" s="5"/>
      <c r="N104" s="5"/>
      <c r="O104" s="2"/>
    </row>
    <row r="105" spans="1:53" x14ac:dyDescent="0.3">
      <c r="A105" s="65"/>
      <c r="B105" s="68"/>
      <c r="C105" s="5" t="str">
        <f t="shared" si="15"/>
        <v xml:space="preserve">  </v>
      </c>
      <c r="D105" s="1" t="str">
        <f t="shared" si="11"/>
        <v xml:space="preserve">  </v>
      </c>
      <c r="E105" s="1" t="str">
        <f t="shared" si="12"/>
        <v xml:space="preserve">  </v>
      </c>
      <c r="F105" s="5" t="str">
        <f t="shared" si="13"/>
        <v xml:space="preserve">  </v>
      </c>
      <c r="G105" s="5" t="str">
        <f t="shared" si="14"/>
        <v xml:space="preserve">  </v>
      </c>
      <c r="H105" s="5"/>
      <c r="I105" s="5"/>
      <c r="J105" s="5"/>
      <c r="K105" s="5"/>
      <c r="L105" s="5"/>
      <c r="M105" s="5"/>
      <c r="N105" s="5"/>
      <c r="O105" s="2"/>
    </row>
    <row r="106" spans="1:53" x14ac:dyDescent="0.3">
      <c r="A106" s="65"/>
      <c r="B106" s="68"/>
      <c r="C106" s="5" t="str">
        <f t="shared" si="15"/>
        <v xml:space="preserve">  </v>
      </c>
      <c r="D106" s="1" t="str">
        <f t="shared" si="11"/>
        <v xml:space="preserve">  </v>
      </c>
      <c r="E106" s="1" t="str">
        <f t="shared" si="12"/>
        <v xml:space="preserve">  </v>
      </c>
      <c r="F106" s="5" t="str">
        <f t="shared" si="13"/>
        <v xml:space="preserve">  </v>
      </c>
      <c r="G106" s="5" t="str">
        <f t="shared" si="14"/>
        <v xml:space="preserve">  </v>
      </c>
      <c r="H106" s="5"/>
      <c r="I106" s="5"/>
      <c r="J106" s="5"/>
      <c r="K106" s="5"/>
      <c r="L106" s="5"/>
      <c r="M106" s="5"/>
      <c r="N106" s="5"/>
      <c r="O106" s="2"/>
    </row>
    <row r="107" spans="1:53" x14ac:dyDescent="0.3">
      <c r="A107" s="65"/>
      <c r="B107" s="68"/>
      <c r="C107" s="5" t="str">
        <f t="shared" si="15"/>
        <v xml:space="preserve">  </v>
      </c>
      <c r="D107" s="1" t="str">
        <f t="shared" si="11"/>
        <v xml:space="preserve">  </v>
      </c>
      <c r="E107" s="1" t="str">
        <f t="shared" si="12"/>
        <v xml:space="preserve">  </v>
      </c>
      <c r="F107" s="5" t="str">
        <f t="shared" si="13"/>
        <v xml:space="preserve">  </v>
      </c>
      <c r="G107" s="5" t="str">
        <f t="shared" si="14"/>
        <v xml:space="preserve">  </v>
      </c>
      <c r="H107" s="5"/>
      <c r="I107" s="5"/>
      <c r="J107" s="5"/>
      <c r="K107" s="5"/>
      <c r="L107" s="5"/>
      <c r="M107" s="5"/>
      <c r="N107" s="5"/>
      <c r="O107" s="2"/>
    </row>
    <row r="108" spans="1:53" x14ac:dyDescent="0.3">
      <c r="A108" s="65"/>
      <c r="B108" s="68"/>
      <c r="C108" s="5" t="str">
        <f t="shared" si="15"/>
        <v xml:space="preserve">  </v>
      </c>
      <c r="D108" s="1" t="str">
        <f t="shared" si="11"/>
        <v xml:space="preserve">  </v>
      </c>
      <c r="E108" s="1" t="str">
        <f t="shared" si="12"/>
        <v xml:space="preserve">  </v>
      </c>
      <c r="F108" s="5" t="str">
        <f t="shared" si="13"/>
        <v xml:space="preserve">  </v>
      </c>
      <c r="G108" s="5" t="str">
        <f t="shared" si="14"/>
        <v xml:space="preserve">  </v>
      </c>
      <c r="H108" s="5"/>
      <c r="I108" s="5"/>
      <c r="J108" s="5"/>
      <c r="K108" s="5"/>
      <c r="L108" s="5"/>
      <c r="M108" s="5"/>
      <c r="N108" s="5"/>
      <c r="O108" s="2"/>
    </row>
    <row r="109" spans="1:53" x14ac:dyDescent="0.3">
      <c r="A109" s="65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53" x14ac:dyDescent="0.3">
      <c r="A110" s="65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53" x14ac:dyDescent="0.3">
      <c r="A111" s="65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53" x14ac:dyDescent="0.3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</sheetData>
  <sheetProtection algorithmName="SHA-512" hashValue="gjOOZRZqKy4XkIU9nzkXHKSPdkjrlBIMgV3SGOocs3rtGX7NhwvgBPec/CiRkArVUQXVl1Zpa7L3E9+HDvLy5w==" saltValue="onThSUsiGoXzK9StCdRoCg==" spinCount="100000" sheet="1" objects="1" scenarios="1"/>
  <mergeCells count="5">
    <mergeCell ref="A29:A33"/>
    <mergeCell ref="A2:A16"/>
    <mergeCell ref="A17:A21"/>
    <mergeCell ref="A25:A28"/>
    <mergeCell ref="A22:A24"/>
  </mergeCells>
  <conditionalFormatting sqref="O2:AQ105">
    <cfRule type="expression" dxfId="32" priority="1">
      <formula>OR(O2&gt;=G2,O2&lt;=F2,)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Damianeiro</dc:creator>
  <cp:lastModifiedBy>Damian Ostrowski</cp:lastModifiedBy>
  <dcterms:created xsi:type="dcterms:W3CDTF">2019-07-07T11:05:47Z</dcterms:created>
  <dcterms:modified xsi:type="dcterms:W3CDTF">2019-07-07T19:23:38Z</dcterms:modified>
</cp:coreProperties>
</file>